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wonet-sharing\twonet-user\1.ファイル\竹内(^_-)-☆\GSC国際大会関係\"/>
    </mc:Choice>
  </mc:AlternateContent>
  <xr:revisionPtr revIDLastSave="0" documentId="8_{B1BFD655-BC64-4EDF-8717-93F7541D1BA9}" xr6:coauthVersionLast="47" xr6:coauthVersionMax="47" xr10:uidLastSave="{00000000-0000-0000-0000-000000000000}"/>
  <workbookProtection workbookAlgorithmName="SHA-512" workbookHashValue="ypEgp2KnslhvIHjMhJwHzikDmuR/AbzQZlHQ1RS1J4XHCYvFbQ2DzSXMOWKTqPtGV8EzrAMpNREU+4S/158s/A==" workbookSaltValue="2j6zNr1KHcbvvPPFuxQUPg==" workbookSpinCount="100000" lockStructure="1"/>
  <bookViews>
    <workbookView xWindow="780" yWindow="780" windowWidth="21915" windowHeight="14070" xr2:uid="{C9828CE2-8599-4EDC-920C-4F2FC888D105}"/>
  </bookViews>
  <sheets>
    <sheet name="Application Form" sheetId="1" r:id="rId1"/>
    <sheet name="Participant List" sheetId="2" r:id="rId2"/>
    <sheet name="List-M" sheetId="3" state="hidden" r:id="rId3"/>
  </sheets>
  <definedNames>
    <definedName name="General" localSheetId="2">'List-M'!$K$29:$L$29</definedName>
    <definedName name="Grade1" localSheetId="2">'List-M'!$K$21:$O$21</definedName>
    <definedName name="Grade1">'Participant List'!$K$21:$O$21</definedName>
    <definedName name="Grade2" localSheetId="2">'List-M'!$K$22:$O$22</definedName>
    <definedName name="Grade2">'Participant List'!$K$22:$O$22</definedName>
    <definedName name="Grade3" localSheetId="2">'List-M'!$K$23:$N$23</definedName>
    <definedName name="Grade3">'Participant List'!$K$23:$N$23</definedName>
    <definedName name="Grade4" localSheetId="2">'List-M'!$K$24:$N$24</definedName>
    <definedName name="Grade4">'Participant List'!$K$24:$N$24</definedName>
    <definedName name="Grade5" localSheetId="2">'List-M'!$K$25:$N$25</definedName>
    <definedName name="Grade5">'Participant List'!$K$25:$N$25</definedName>
    <definedName name="Grade6" localSheetId="2">'List-M'!$K$26:$N$26</definedName>
    <definedName name="Grade6">'Participant List'!$K$26:$N$26</definedName>
    <definedName name="High_School" localSheetId="2">'List-M'!$K$28:$L$28</definedName>
    <definedName name="High_School">'Participant List'!$K$28:$L$28</definedName>
    <definedName name="Junior_High" localSheetId="2">'List-M'!$K$27:$L$27</definedName>
    <definedName name="Junior_High">'Participant List'!$K$27:$L$27</definedName>
    <definedName name="LV_A" localSheetId="2">'List-M'!$S$18:$S$19</definedName>
    <definedName name="LV_A">'Participant List'!$S$18:$S$19</definedName>
    <definedName name="LV_B" localSheetId="2">'List-M'!$T$18:$T$22</definedName>
    <definedName name="LV_B">'Participant List'!$T$18:$T$22</definedName>
    <definedName name="LV_C" localSheetId="2">'List-M'!$T$18:$T$22</definedName>
    <definedName name="LV_C">'Participant List'!$T$18:$T$22</definedName>
    <definedName name="LV_D" localSheetId="2">'List-M'!$U$18:$U$21</definedName>
    <definedName name="LV_D">'Participant List'!$U$18:$U$21</definedName>
    <definedName name="LV_E" localSheetId="2">'List-M'!$U$18:$U$21</definedName>
    <definedName name="LV_E">'Participant List'!$U$18:$U$21</definedName>
    <definedName name="LV_F" localSheetId="2">'List-M'!$U$18:$U$21</definedName>
    <definedName name="LV_F">'Participant List'!$U$18:$U$21</definedName>
    <definedName name="LV_G" localSheetId="2">'List-M'!$U$18:$U$21</definedName>
    <definedName name="LV_G">'Participant List'!$U$18:$U$21</definedName>
    <definedName name="LV_H" localSheetId="2">'List-M'!$V$18:$V$19</definedName>
    <definedName name="LV_H">'Participant List'!$V$18:$V$19</definedName>
    <definedName name="LV_I" localSheetId="2">'List-M'!$V$18:$V$19</definedName>
    <definedName name="LV_I">'Participant List'!$V$18:$V$19</definedName>
    <definedName name="Preschool_Middle" localSheetId="2">'List-M'!$K$19:$L$19</definedName>
    <definedName name="Preschool_Middle">'Participant List'!$K$19:$L$19</definedName>
    <definedName name="Preschool_Older" localSheetId="2">'List-M'!$K$20:$L$20</definedName>
    <definedName name="Preschool_Older">'Participant List'!$K$20:$L$20</definedName>
    <definedName name="Preschool_Younger" localSheetId="2">'List-M'!$K$18:$L$18</definedName>
    <definedName name="Preschool_Younger">'Participant List'!$K$18:$L$18</definedName>
    <definedName name="_xlnm.Print_Area" localSheetId="0">'Application Form'!$C$1:$N$38</definedName>
    <definedName name="_xlnm.Print_Area" localSheetId="2">'List-M'!$B$1:$G$74</definedName>
    <definedName name="_xlnm.Print_Area" localSheetId="1">'Participant List'!$B$1:$G$74</definedName>
    <definedName name="_xlnm.Print_Titles" localSheetId="2">'List-M'!$17:$17</definedName>
    <definedName name="_xlnm.Print_Titles" localSheetId="1">'Participant List'!$17:$17</definedName>
    <definedName name="引率者の有無">'Application Form'!$AA$11:$AB$11</definedName>
    <definedName name="高校" localSheetId="2">'List-M'!$K$28:$L$28</definedName>
    <definedName name="高校">'Participant List'!$K$28:$L$28</definedName>
    <definedName name="小１" localSheetId="2">'List-M'!$K$21:$O$21</definedName>
    <definedName name="小１">'Participant List'!$K$21:$O$21</definedName>
    <definedName name="小２" localSheetId="2">'List-M'!$K$22:$O$22</definedName>
    <definedName name="小２">'Participant List'!$K$22:$O$22</definedName>
    <definedName name="小３" localSheetId="2">'List-M'!$K$23:$N$23</definedName>
    <definedName name="小３">'Participant List'!$K$23:$N$23</definedName>
    <definedName name="小４" localSheetId="2">'List-M'!$K$24:$N$24</definedName>
    <definedName name="小４">'Participant List'!$K$24:$N$24</definedName>
    <definedName name="小５" localSheetId="2">'List-M'!$K$25:$N$25</definedName>
    <definedName name="小５">'Participant List'!$K$25:$N$25</definedName>
    <definedName name="小６" localSheetId="2">'List-M'!$K$26:$N$26</definedName>
    <definedName name="小６">'Participant List'!$K$26:$N$26</definedName>
    <definedName name="中学" localSheetId="2">'List-M'!$K$27:$L$27</definedName>
    <definedName name="中学">'Participant List'!$K$27:$L$27</definedName>
    <definedName name="年少" localSheetId="2">'List-M'!$K$18:$L$18</definedName>
    <definedName name="年少">'Participant List'!$K$18:$L$18</definedName>
    <definedName name="年中" localSheetId="2">'List-M'!$K$19:$L$19</definedName>
    <definedName name="年中">'Participant List'!$K$19:$L$19</definedName>
    <definedName name="年長" localSheetId="2">'List-M'!$K$20:$L$20</definedName>
    <definedName name="年長">'Participant List'!$K$20:$L$20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H20" i="1"/>
  <c r="H17" i="1"/>
  <c r="H23" i="1"/>
  <c r="H15" i="1"/>
  <c r="F72" i="2"/>
  <c r="F71" i="2"/>
  <c r="F70" i="2"/>
  <c r="F69" i="2"/>
  <c r="F68" i="2"/>
  <c r="F67" i="2"/>
  <c r="H22" i="1" s="1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74" i="2"/>
  <c r="F73" i="2"/>
  <c r="H18" i="1" s="1"/>
  <c r="B4" i="2"/>
  <c r="F7" i="2"/>
  <c r="F74" i="3"/>
  <c r="F73" i="3"/>
  <c r="F72" i="3"/>
  <c r="F71" i="3"/>
  <c r="F70" i="3"/>
  <c r="F69" i="3"/>
  <c r="F68" i="3"/>
  <c r="H67" i="3"/>
  <c r="F67" i="3"/>
  <c r="A67" i="3"/>
  <c r="H66" i="3"/>
  <c r="F66" i="3"/>
  <c r="A66" i="3"/>
  <c r="H65" i="3"/>
  <c r="F65" i="3"/>
  <c r="A65" i="3"/>
  <c r="H64" i="3"/>
  <c r="F64" i="3"/>
  <c r="A64" i="3"/>
  <c r="H63" i="3"/>
  <c r="F63" i="3"/>
  <c r="A63" i="3"/>
  <c r="H62" i="3"/>
  <c r="F62" i="3"/>
  <c r="A62" i="3"/>
  <c r="H61" i="3"/>
  <c r="F61" i="3"/>
  <c r="A61" i="3"/>
  <c r="H60" i="3"/>
  <c r="F60" i="3"/>
  <c r="A60" i="3"/>
  <c r="F59" i="3"/>
  <c r="A59" i="3"/>
  <c r="F58" i="3"/>
  <c r="A58" i="3"/>
  <c r="F57" i="3"/>
  <c r="A57" i="3"/>
  <c r="F56" i="3"/>
  <c r="A56" i="3"/>
  <c r="F55" i="3"/>
  <c r="A55" i="3"/>
  <c r="F54" i="3"/>
  <c r="A54" i="3"/>
  <c r="F53" i="3"/>
  <c r="A53" i="3"/>
  <c r="F52" i="3"/>
  <c r="A52" i="3"/>
  <c r="F51" i="3"/>
  <c r="A51" i="3"/>
  <c r="F50" i="3"/>
  <c r="A50" i="3"/>
  <c r="F49" i="3"/>
  <c r="A49" i="3"/>
  <c r="F48" i="3"/>
  <c r="A48" i="3"/>
  <c r="F47" i="3"/>
  <c r="A47" i="3"/>
  <c r="F46" i="3"/>
  <c r="A46" i="3"/>
  <c r="F45" i="3"/>
  <c r="A45" i="3"/>
  <c r="F44" i="3"/>
  <c r="A44" i="3"/>
  <c r="F43" i="3"/>
  <c r="A43" i="3"/>
  <c r="F42" i="3"/>
  <c r="A42" i="3"/>
  <c r="F41" i="3"/>
  <c r="A41" i="3"/>
  <c r="F40" i="3"/>
  <c r="A40" i="3"/>
  <c r="F39" i="3"/>
  <c r="A39" i="3"/>
  <c r="F38" i="3"/>
  <c r="A38" i="3"/>
  <c r="F37" i="3"/>
  <c r="A37" i="3"/>
  <c r="F36" i="3"/>
  <c r="A36" i="3"/>
  <c r="F35" i="3"/>
  <c r="A35" i="3"/>
  <c r="F34" i="3"/>
  <c r="A34" i="3"/>
  <c r="F33" i="3"/>
  <c r="A33" i="3"/>
  <c r="F32" i="3"/>
  <c r="A32" i="3"/>
  <c r="F31" i="3"/>
  <c r="A31" i="3"/>
  <c r="F30" i="3"/>
  <c r="A30" i="3"/>
  <c r="H29" i="3"/>
  <c r="F29" i="3"/>
  <c r="A29" i="3"/>
  <c r="H28" i="3"/>
  <c r="A28" i="3"/>
  <c r="H27" i="3"/>
  <c r="A27" i="3"/>
  <c r="H26" i="3"/>
  <c r="A26" i="3"/>
  <c r="H25" i="3"/>
  <c r="A25" i="3"/>
  <c r="H24" i="3"/>
  <c r="A24" i="3"/>
  <c r="H23" i="3"/>
  <c r="A23" i="3"/>
  <c r="H22" i="3"/>
  <c r="A22" i="3"/>
  <c r="H21" i="3"/>
  <c r="A21" i="3"/>
  <c r="H20" i="3"/>
  <c r="A20" i="3"/>
  <c r="H19" i="3"/>
  <c r="A19" i="3"/>
  <c r="H18" i="3"/>
  <c r="A18" i="3"/>
  <c r="A17" i="3"/>
  <c r="F7" i="3"/>
  <c r="F4" i="3"/>
  <c r="B4" i="3"/>
  <c r="H16" i="1" l="1"/>
  <c r="H19" i="1"/>
  <c r="H21" i="1"/>
  <c r="F4" i="2"/>
  <c r="H67" i="2" l="1"/>
  <c r="A67" i="2"/>
  <c r="H66" i="2"/>
  <c r="A66" i="2"/>
  <c r="H65" i="2"/>
  <c r="A65" i="2"/>
  <c r="H64" i="2"/>
  <c r="A64" i="2"/>
  <c r="H63" i="2"/>
  <c r="A63" i="2"/>
  <c r="H62" i="2"/>
  <c r="A62" i="2"/>
  <c r="H61" i="2"/>
  <c r="A61" i="2"/>
  <c r="H60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H29" i="2"/>
  <c r="A29" i="2"/>
  <c r="H28" i="2"/>
  <c r="A28" i="2"/>
  <c r="H27" i="2"/>
  <c r="A27" i="2"/>
  <c r="H26" i="2"/>
  <c r="A26" i="2"/>
  <c r="H25" i="2"/>
  <c r="A25" i="2"/>
  <c r="H24" i="2"/>
  <c r="A24" i="2"/>
  <c r="H23" i="2"/>
  <c r="A23" i="2"/>
  <c r="H22" i="2"/>
  <c r="A22" i="2"/>
  <c r="H21" i="2"/>
  <c r="A21" i="2"/>
  <c r="H20" i="2"/>
  <c r="A20" i="2"/>
  <c r="H19" i="2"/>
  <c r="A19" i="2"/>
  <c r="A18" i="2"/>
  <c r="L18" i="1" l="1"/>
  <c r="L23" i="1"/>
  <c r="L22" i="1"/>
  <c r="L21" i="1"/>
  <c r="L16" i="1"/>
  <c r="L17" i="1"/>
  <c r="L20" i="1"/>
  <c r="L19" i="1"/>
  <c r="A17" i="2"/>
  <c r="H24" i="1" l="1"/>
  <c r="L15" i="1"/>
  <c r="E4" i="2" l="1"/>
  <c r="E4" i="3"/>
  <c r="H18" i="2"/>
</calcChain>
</file>

<file path=xl/sharedStrings.xml><?xml version="1.0" encoding="utf-8"?>
<sst xmlns="http://schemas.openxmlformats.org/spreadsheetml/2006/main" count="250" uniqueCount="117">
  <si>
    <t>人数</t>
    <rPh sb="0" eb="2">
      <t>ニンズウ</t>
    </rPh>
    <phoneticPr fontId="4"/>
  </si>
  <si>
    <t>N0.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</si>
  <si>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</si>
  <si>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</si>
  <si>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</si>
  <si>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</si>
  <si>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</si>
  <si>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</si>
  <si>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</si>
  <si>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</si>
  <si>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</si>
  <si>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D</t>
    <phoneticPr fontId="2"/>
  </si>
  <si>
    <t>E</t>
    <phoneticPr fontId="2"/>
  </si>
  <si>
    <t>A</t>
    <phoneticPr fontId="2"/>
  </si>
  <si>
    <t>B</t>
    <phoneticPr fontId="2"/>
  </si>
  <si>
    <t>C</t>
    <phoneticPr fontId="2"/>
  </si>
  <si>
    <t>LV-A</t>
    <phoneticPr fontId="2"/>
  </si>
  <si>
    <t>LV-B</t>
    <phoneticPr fontId="2"/>
  </si>
  <si>
    <t>LV-C</t>
    <phoneticPr fontId="2"/>
  </si>
  <si>
    <t>LV-D</t>
    <phoneticPr fontId="2"/>
  </si>
  <si>
    <t>レベル一覧</t>
    <rPh sb="3" eb="5">
      <t>イチラン</t>
    </rPh>
    <phoneticPr fontId="2"/>
  </si>
  <si>
    <t>B</t>
    <phoneticPr fontId="2"/>
  </si>
  <si>
    <t>Golden Stone Cup 2025 Entry Sheet</t>
    <phoneticPr fontId="4"/>
  </si>
  <si>
    <t>Address</t>
    <phoneticPr fontId="4"/>
  </si>
  <si>
    <t>Phone Number</t>
    <phoneticPr fontId="4"/>
  </si>
  <si>
    <t>Email Address</t>
    <phoneticPr fontId="4"/>
  </si>
  <si>
    <t>Website URL of the School</t>
    <phoneticPr fontId="4"/>
  </si>
  <si>
    <t>Chaperone's Name</t>
    <phoneticPr fontId="2"/>
  </si>
  <si>
    <t>Help on Event Day?
 (Yes/No)</t>
    <phoneticPr fontId="2"/>
  </si>
  <si>
    <t>Presence of Chaperone(s) 
Yes / No</t>
    <phoneticPr fontId="2"/>
  </si>
  <si>
    <t>Country</t>
    <phoneticPr fontId="2"/>
  </si>
  <si>
    <t>Remaining Address</t>
    <phoneticPr fontId="2"/>
  </si>
  <si>
    <t>Amount</t>
    <phoneticPr fontId="4"/>
  </si>
  <si>
    <t>Per</t>
    <phoneticPr fontId="4"/>
  </si>
  <si>
    <t>Entry Fee</t>
    <phoneticPr fontId="4"/>
  </si>
  <si>
    <t>USD</t>
    <phoneticPr fontId="4"/>
  </si>
  <si>
    <t>Number</t>
    <phoneticPr fontId="4"/>
  </si>
  <si>
    <t>×   $100</t>
    <phoneticPr fontId="4"/>
  </si>
  <si>
    <t>×   $100</t>
    <phoneticPr fontId="2"/>
  </si>
  <si>
    <t>Total Amount</t>
    <phoneticPr fontId="4"/>
  </si>
  <si>
    <t>Yes</t>
    <phoneticPr fontId="2"/>
  </si>
  <si>
    <t>No</t>
    <phoneticPr fontId="2"/>
  </si>
  <si>
    <t>← The number of participants will be filled in automatically from the "Participant List" sheet.</t>
    <phoneticPr fontId="4"/>
  </si>
  <si>
    <t>← Please choose if there is a chaperone, write their name, and let us know if they can help on the day.</t>
    <phoneticPr fontId="2"/>
  </si>
  <si>
    <t>← If you have a class website, please enter the URL.</t>
    <phoneticPr fontId="4"/>
  </si>
  <si>
    <t>← Please provide an email address that we can definitely reach you at.</t>
    <phoneticPr fontId="4"/>
  </si>
  <si>
    <t>← Please make sure to enter your country.</t>
    <phoneticPr fontId="4"/>
  </si>
  <si>
    <t>◆Payment Information</t>
    <phoneticPr fontId="2"/>
  </si>
  <si>
    <t>The participation fee must be paid by credit card.
After your registration is confirmed, we will send you an email with a credit card payment link showing the total amount.
Please complete the payment promptly.
After you receive the confirmation email, we will send you a payment URL with the total amount above.
Please complete the payment using that URL.</t>
    <phoneticPr fontId="2"/>
  </si>
  <si>
    <t>← Please select "Yes" if you are a member of JISA, or "No" if you are not.</t>
    <phoneticPr fontId="2"/>
  </si>
  <si>
    <t>JISA Member?
(Yes/No)</t>
    <phoneticPr fontId="2"/>
  </si>
  <si>
    <t>▪Please enter your information in the colored cells.</t>
    <phoneticPr fontId="4"/>
  </si>
  <si>
    <t>▪Please be careful to enter the correct name and grade in the Participant List.</t>
    <phoneticPr fontId="4"/>
  </si>
  <si>
    <t>▪Please attach this Excel file to the form below and submit your application.</t>
    <phoneticPr fontId="4"/>
  </si>
  <si>
    <t>https://gsc.soroban-japan.com/entry-en/</t>
    <phoneticPr fontId="4"/>
  </si>
  <si>
    <r>
      <t>　</t>
    </r>
    <r>
      <rPr>
        <sz val="12"/>
        <color rgb="FFFF0000"/>
        <rFont val="ＭＳ ゴシック"/>
        <family val="3"/>
        <charset val="128"/>
      </rPr>
      <t>Use a full-width (Japanese) space between family and given names, even outside Japan.</t>
    </r>
    <phoneticPr fontId="2"/>
  </si>
  <si>
    <t>School Name</t>
    <phoneticPr fontId="2"/>
  </si>
  <si>
    <t>Participants</t>
    <phoneticPr fontId="2"/>
  </si>
  <si>
    <t>School Name</t>
    <phoneticPr fontId="4"/>
  </si>
  <si>
    <t>Representative's Name</t>
    <phoneticPr fontId="2"/>
  </si>
  <si>
    <t>Grade
(Select)</t>
    <phoneticPr fontId="4"/>
  </si>
  <si>
    <t>Category</t>
    <phoneticPr fontId="4"/>
  </si>
  <si>
    <t xml:space="preserve">Problem
Level </t>
    <phoneticPr fontId="2"/>
  </si>
  <si>
    <t>Problem
Level</t>
    <phoneticPr fontId="4"/>
  </si>
  <si>
    <t>Preschool_Younger</t>
    <phoneticPr fontId="4"/>
  </si>
  <si>
    <t>Preschool_Middle</t>
    <phoneticPr fontId="4"/>
  </si>
  <si>
    <t>Preschool_Older</t>
    <phoneticPr fontId="4"/>
  </si>
  <si>
    <t>Grade1</t>
    <phoneticPr fontId="4"/>
  </si>
  <si>
    <t>Grade3</t>
  </si>
  <si>
    <t>Grade4</t>
  </si>
  <si>
    <t>Grade5</t>
  </si>
  <si>
    <t>Grade6</t>
  </si>
  <si>
    <t>Junior_High</t>
    <phoneticPr fontId="4"/>
  </si>
  <si>
    <t>High_School</t>
    <phoneticPr fontId="4"/>
  </si>
  <si>
    <t>Ex.</t>
    <phoneticPr fontId="4"/>
  </si>
  <si>
    <t>Grade3</t>
    <phoneticPr fontId="4"/>
  </si>
  <si>
    <t>▪Enter Name, then select Grade and Problem Level as shown in the example.</t>
    <phoneticPr fontId="4"/>
  </si>
  <si>
    <t>▪Select Grade from the dropdown arrow .</t>
    <phoneticPr fontId="4"/>
  </si>
  <si>
    <t>▪Select Problem Level from the dropdown arrow.</t>
    <phoneticPr fontId="2"/>
  </si>
  <si>
    <t>▪Enter students from lower to higher grades.</t>
    <phoneticPr fontId="2"/>
  </si>
  <si>
    <t>▪The Name will appear on the roster and certificates. Please check carefully.</t>
    <phoneticPr fontId="4"/>
  </si>
  <si>
    <t>　(Category fills in automatically)</t>
    <phoneticPr fontId="2"/>
  </si>
  <si>
    <t>Grade</t>
    <phoneticPr fontId="2"/>
  </si>
  <si>
    <t>Category</t>
    <phoneticPr fontId="2"/>
  </si>
  <si>
    <t>Full Name
(Native Language)</t>
    <phoneticPr fontId="7"/>
  </si>
  <si>
    <t>王　小明</t>
    <rPh sb="0" eb="1">
      <t>オウ</t>
    </rPh>
    <rPh sb="2" eb="3">
      <t>ショウ</t>
    </rPh>
    <rPh sb="3" eb="4">
      <t>アカ</t>
    </rPh>
    <phoneticPr fontId="7"/>
  </si>
  <si>
    <t>Full Name
(in English)</t>
    <phoneticPr fontId="2"/>
  </si>
  <si>
    <t>Xiaoming Wang　</t>
    <phoneticPr fontId="2"/>
  </si>
  <si>
    <t>Representative's Name
(Native / in English)</t>
    <phoneticPr fontId="4"/>
  </si>
  <si>
    <t>王 健</t>
    <rPh sb="0" eb="1">
      <t>wang</t>
    </rPh>
    <rPh sb="2" eb="3">
      <t>jian</t>
    </rPh>
    <phoneticPr fontId="2"/>
  </si>
  <si>
    <t>王 明</t>
    <rPh sb="0" eb="1">
      <t>wang</t>
    </rPh>
    <rPh sb="2" eb="3">
      <t xml:space="preserve">メイ </t>
    </rPh>
    <phoneticPr fontId="2"/>
  </si>
  <si>
    <t>王 強</t>
    <rPh sb="0" eb="1">
      <t>wang</t>
    </rPh>
    <rPh sb="2" eb="3">
      <t>ツヨイ</t>
    </rPh>
    <phoneticPr fontId="2"/>
  </si>
  <si>
    <t>王 典</t>
    <rPh sb="0" eb="1">
      <t>wang</t>
    </rPh>
    <rPh sb="2" eb="3">
      <t xml:space="preserve">・ </t>
    </rPh>
    <phoneticPr fontId="2"/>
  </si>
  <si>
    <t>王 美</t>
    <rPh sb="0" eb="1">
      <t>wang</t>
    </rPh>
    <rPh sb="2" eb="3">
      <t xml:space="preserve">ビ </t>
    </rPh>
    <phoneticPr fontId="2"/>
  </si>
  <si>
    <t>王 楽</t>
    <rPh sb="0" eb="1">
      <t>wang</t>
    </rPh>
    <rPh sb="2" eb="3">
      <t>ラク</t>
    </rPh>
    <phoneticPr fontId="2"/>
  </si>
  <si>
    <t>王 月</t>
    <rPh sb="0" eb="1">
      <t>wang</t>
    </rPh>
    <rPh sb="2" eb="3">
      <t>ツキ</t>
    </rPh>
    <phoneticPr fontId="2"/>
  </si>
  <si>
    <t>王 雪</t>
    <rPh sb="0" eb="1">
      <t>wang</t>
    </rPh>
    <rPh sb="2" eb="3">
      <t xml:space="preserve">ユキ </t>
    </rPh>
    <phoneticPr fontId="2"/>
  </si>
  <si>
    <r>
      <t xml:space="preserve">王 </t>
    </r>
    <r>
      <rPr>
        <sz val="12"/>
        <color rgb="FF000000"/>
        <rFont val="Microsoft YaHei"/>
        <family val="3"/>
        <charset val="134"/>
      </rPr>
      <t>进</t>
    </r>
    <rPh sb="0" eb="1">
      <t>wang</t>
    </rPh>
    <rPh sb="2" eb="3">
      <t>jin</t>
    </rPh>
    <phoneticPr fontId="2"/>
  </si>
  <si>
    <t xml:space="preserve"> 王 新</t>
    <rPh sb="1" eb="2">
      <t>wang</t>
    </rPh>
    <rPh sb="3" eb="4">
      <t>xin</t>
    </rPh>
    <phoneticPr fontId="2"/>
  </si>
  <si>
    <t xml:space="preserve"> 0．Pre-School</t>
    <phoneticPr fontId="4"/>
  </si>
  <si>
    <t xml:space="preserve"> 1．Grade 1 (Elementary School)</t>
    <phoneticPr fontId="4"/>
  </si>
  <si>
    <t xml:space="preserve"> 3．Grade 3 (Elementary School)</t>
    <phoneticPr fontId="4"/>
  </si>
  <si>
    <t xml:space="preserve"> 4．Grade 4 (Elementary School)</t>
    <phoneticPr fontId="7"/>
  </si>
  <si>
    <t xml:space="preserve"> 5．Grade 5 (Elementary School)</t>
    <phoneticPr fontId="7"/>
  </si>
  <si>
    <t xml:space="preserve"> 6．Grade 6 (Elementary School)</t>
    <phoneticPr fontId="7"/>
  </si>
  <si>
    <t xml:space="preserve"> 7．Junior High School</t>
    <phoneticPr fontId="7"/>
  </si>
  <si>
    <t xml:space="preserve"> 8．High School and Above</t>
    <phoneticPr fontId="7"/>
  </si>
  <si>
    <t xml:space="preserve"> 0．Pre-School</t>
    <phoneticPr fontId="2"/>
  </si>
  <si>
    <t xml:space="preserve"> 1．Grade 1 (Elementary School)</t>
    <phoneticPr fontId="2"/>
  </si>
  <si>
    <t xml:space="preserve"> 2．Grade 2 (Elementary School)</t>
    <phoneticPr fontId="2"/>
  </si>
  <si>
    <t>Grade2</t>
    <phoneticPr fontId="2"/>
  </si>
  <si>
    <t xml:space="preserve"> 2．Grade 2 (Elementary School)</t>
    <phoneticPr fontId="4"/>
  </si>
  <si>
    <t xml:space="preserve"> 3．Grade 3 (Elementary School)</t>
    <phoneticPr fontId="2"/>
  </si>
  <si>
    <t xml:space="preserve"> 8．High School and Above</t>
    <phoneticPr fontId="2"/>
  </si>
  <si>
    <t>Division</t>
    <phoneticPr fontId="4"/>
  </si>
  <si>
    <t>　(Division fills in automatically)</t>
    <phoneticPr fontId="2"/>
  </si>
  <si>
    <t>General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</si>
</sst>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per&quot;"/>
    <numFmt numFmtId="177" formatCode="#&quot;Full Name&quot;"/>
  </numFmts>
  <fonts count="4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indexed="8"/>
      <name val="ＭＳ ゴシック"/>
      <family val="3"/>
      <charset val="128"/>
    </font>
    <font>
      <sz val="6"/>
      <name val="游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indexed="1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9"/>
      <name val="游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2"/>
      <color rgb="FFFF0000"/>
      <name val="ＭＳ ゴシック"/>
      <family val="3"/>
      <charset val="128"/>
    </font>
    <font>
      <u/>
      <sz val="12"/>
      <color indexed="8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u/>
      <sz val="18"/>
      <color indexed="8"/>
      <name val="ＭＳ ゴシック"/>
      <family val="3"/>
      <charset val="128"/>
    </font>
    <font>
      <b/>
      <u/>
      <sz val="18"/>
      <name val="ＭＳ ゴシック"/>
      <family val="3"/>
      <charset val="128"/>
    </font>
    <font>
      <sz val="11"/>
      <color theme="0"/>
      <name val="游ゴシック"/>
      <family val="3"/>
      <charset val="128"/>
    </font>
    <font>
      <sz val="11"/>
      <color theme="0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8"/>
      <color theme="0"/>
      <name val="游ゴシック"/>
      <family val="2"/>
      <charset val="128"/>
      <scheme val="minor"/>
    </font>
    <font>
      <sz val="18"/>
      <color theme="0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u/>
      <sz val="13"/>
      <color theme="10"/>
      <name val="游ゴシック"/>
      <family val="3"/>
      <charset val="128"/>
      <scheme val="minor"/>
    </font>
    <font>
      <u/>
      <sz val="13"/>
      <color theme="1"/>
      <name val="游ゴシック"/>
      <family val="3"/>
      <charset val="128"/>
      <scheme val="minor"/>
    </font>
    <font>
      <sz val="8"/>
      <color theme="0"/>
      <name val="ＭＳ ゴシック"/>
      <family val="3"/>
      <charset val="128"/>
    </font>
    <font>
      <sz val="15"/>
      <color theme="1"/>
      <name val="游ゴシック"/>
      <family val="2"/>
      <charset val="128"/>
      <scheme val="minor"/>
    </font>
    <font>
      <sz val="15"/>
      <color indexed="8"/>
      <name val="ＭＳ ゴシック"/>
      <family val="3"/>
      <charset val="128"/>
    </font>
    <font>
      <sz val="12"/>
      <color rgb="FF000000"/>
      <name val="Microsoft YaHei"/>
      <family val="3"/>
      <charset val="134"/>
    </font>
    <font>
      <sz val="8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indent="2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>
      <alignment vertical="center"/>
    </xf>
    <xf numFmtId="0" fontId="15" fillId="0" borderId="0" xfId="0" applyFont="1">
      <alignment vertical="center"/>
    </xf>
    <xf numFmtId="0" fontId="16" fillId="2" borderId="0" xfId="0" applyFont="1" applyFill="1">
      <alignment vertical="center"/>
    </xf>
    <xf numFmtId="0" fontId="0" fillId="0" borderId="0" xfId="0" applyAlignment="1">
      <alignment horizontal="left" vertical="center" indent="1"/>
    </xf>
    <xf numFmtId="0" fontId="16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indent="1" shrinkToFit="1"/>
    </xf>
    <xf numFmtId="0" fontId="6" fillId="2" borderId="6" xfId="0" applyFont="1" applyFill="1" applyBorder="1">
      <alignment vertical="center"/>
    </xf>
    <xf numFmtId="0" fontId="17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6" fillId="2" borderId="11" xfId="0" applyFont="1" applyFill="1" applyBorder="1">
      <alignment vertical="center"/>
    </xf>
    <xf numFmtId="0" fontId="3" fillId="0" borderId="19" xfId="0" applyFont="1" applyBorder="1">
      <alignment vertical="center"/>
    </xf>
    <xf numFmtId="0" fontId="3" fillId="0" borderId="0" xfId="0" quotePrefix="1" applyFont="1">
      <alignment vertical="center"/>
    </xf>
    <xf numFmtId="0" fontId="3" fillId="4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23" fillId="2" borderId="4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shrinkToFi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2" fillId="0" borderId="8" xfId="0" applyFont="1" applyBorder="1" applyAlignment="1">
      <alignment horizontal="center" vertical="center"/>
    </xf>
    <xf numFmtId="0" fontId="16" fillId="0" borderId="23" xfId="0" applyFont="1" applyBorder="1">
      <alignment vertical="center"/>
    </xf>
    <xf numFmtId="0" fontId="16" fillId="0" borderId="43" xfId="0" applyFont="1" applyBorder="1">
      <alignment vertical="center"/>
    </xf>
    <xf numFmtId="0" fontId="16" fillId="0" borderId="9" xfId="0" applyFont="1" applyBorder="1">
      <alignment vertical="center"/>
    </xf>
    <xf numFmtId="0" fontId="16" fillId="0" borderId="42" xfId="0" applyFont="1" applyBorder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11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33" fillId="2" borderId="4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center"/>
    </xf>
    <xf numFmtId="0" fontId="39" fillId="0" borderId="0" xfId="0" applyFont="1">
      <alignment vertical="center"/>
    </xf>
    <xf numFmtId="0" fontId="28" fillId="0" borderId="0" xfId="0" applyFont="1" applyAlignment="1">
      <alignment vertical="center" shrinkToFit="1"/>
    </xf>
    <xf numFmtId="0" fontId="11" fillId="2" borderId="8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176" fontId="41" fillId="2" borderId="4" xfId="0" applyNumberFormat="1" applyFont="1" applyFill="1" applyBorder="1" applyAlignment="1">
      <alignment horizontal="center" vertical="center"/>
    </xf>
    <xf numFmtId="0" fontId="43" fillId="0" borderId="0" xfId="0" applyFont="1">
      <alignment vertical="center"/>
    </xf>
    <xf numFmtId="0" fontId="44" fillId="0" borderId="0" xfId="0" applyFont="1" applyAlignment="1">
      <alignment vertical="center" wrapText="1"/>
    </xf>
    <xf numFmtId="0" fontId="44" fillId="0" borderId="0" xfId="0" applyFo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47" fillId="0" borderId="0" xfId="0" applyFont="1" applyAlignment="1">
      <alignment vertical="center" wrapText="1"/>
    </xf>
    <xf numFmtId="0" fontId="47" fillId="0" borderId="0" xfId="0" applyFont="1">
      <alignment vertical="center"/>
    </xf>
    <xf numFmtId="0" fontId="47" fillId="0" borderId="0" xfId="0" applyFont="1" applyAlignment="1">
      <alignment vertical="center" shrinkToFit="1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6" fillId="3" borderId="47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left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59" xfId="0" applyFont="1" applyFill="1" applyBorder="1" applyAlignment="1" applyProtection="1">
      <alignment horizontal="center" vertical="center"/>
      <protection locked="0"/>
    </xf>
    <xf numFmtId="38" fontId="6" fillId="0" borderId="4" xfId="1" applyFont="1" applyBorder="1" applyAlignment="1" applyProtection="1">
      <alignment horizontal="right" vertical="center"/>
    </xf>
    <xf numFmtId="38" fontId="6" fillId="0" borderId="5" xfId="1" applyFont="1" applyBorder="1" applyAlignment="1" applyProtection="1">
      <alignment horizontal="right" vertical="center"/>
    </xf>
    <xf numFmtId="0" fontId="22" fillId="0" borderId="9" xfId="0" applyFont="1" applyBorder="1" applyAlignment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3" borderId="32" xfId="0" applyFont="1" applyFill="1" applyBorder="1" applyAlignment="1" applyProtection="1">
      <alignment horizontal="center" vertical="center"/>
      <protection locked="0"/>
    </xf>
    <xf numFmtId="0" fontId="6" fillId="3" borderId="48" xfId="0" applyFont="1" applyFill="1" applyBorder="1" applyAlignment="1" applyProtection="1">
      <alignment horizontal="center" vertical="center"/>
      <protection locked="0"/>
    </xf>
    <xf numFmtId="0" fontId="22" fillId="0" borderId="33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0" fontId="6" fillId="3" borderId="53" xfId="0" applyFont="1" applyFill="1" applyBorder="1" applyAlignment="1" applyProtection="1">
      <alignment horizontal="center" vertical="center"/>
      <protection locked="0"/>
    </xf>
    <xf numFmtId="0" fontId="6" fillId="3" borderId="51" xfId="0" applyFont="1" applyFill="1" applyBorder="1" applyAlignment="1" applyProtection="1">
      <alignment horizontal="center" vertical="center"/>
      <protection locked="0"/>
    </xf>
    <xf numFmtId="0" fontId="6" fillId="3" borderId="54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22" fillId="3" borderId="56" xfId="0" applyFont="1" applyFill="1" applyBorder="1" applyAlignment="1" applyProtection="1">
      <alignment horizontal="center" vertical="center"/>
      <protection locked="0"/>
    </xf>
    <xf numFmtId="0" fontId="22" fillId="3" borderId="57" xfId="0" applyFont="1" applyFill="1" applyBorder="1" applyAlignment="1" applyProtection="1">
      <alignment horizontal="center" vertical="center"/>
      <protection locked="0"/>
    </xf>
    <xf numFmtId="0" fontId="22" fillId="3" borderId="58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 vertical="center"/>
    </xf>
    <xf numFmtId="0" fontId="21" fillId="3" borderId="5" xfId="2" applyFill="1" applyBorder="1" applyAlignment="1" applyProtection="1">
      <alignment horizontal="center" vertical="center"/>
      <protection locked="0"/>
    </xf>
    <xf numFmtId="0" fontId="16" fillId="0" borderId="24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34" fillId="0" borderId="44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0" fontId="3" fillId="3" borderId="38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22" fillId="3" borderId="10" xfId="0" applyFont="1" applyFill="1" applyBorder="1" applyAlignment="1" applyProtection="1">
      <alignment horizontal="center" vertical="center"/>
      <protection locked="0"/>
    </xf>
    <xf numFmtId="0" fontId="35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38" fontId="6" fillId="0" borderId="10" xfId="1" applyFont="1" applyBorder="1" applyAlignment="1" applyProtection="1">
      <alignment horizontal="right" vertical="center"/>
    </xf>
    <xf numFmtId="38" fontId="6" fillId="0" borderId="39" xfId="1" applyFont="1" applyBorder="1" applyAlignment="1" applyProtection="1">
      <alignment horizontal="righ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4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38" fontId="6" fillId="0" borderId="36" xfId="1" applyFont="1" applyBorder="1" applyAlignment="1" applyProtection="1">
      <alignment horizontal="right" vertical="center"/>
    </xf>
    <xf numFmtId="38" fontId="6" fillId="0" borderId="37" xfId="1" applyFont="1" applyBorder="1" applyAlignment="1" applyProtection="1">
      <alignment horizontal="right" vertical="center"/>
    </xf>
    <xf numFmtId="0" fontId="6" fillId="0" borderId="2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8" fontId="6" fillId="0" borderId="14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7" fillId="0" borderId="0" xfId="2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2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 shrinkToFit="1"/>
    </xf>
    <xf numFmtId="0" fontId="23" fillId="2" borderId="5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177" fontId="40" fillId="0" borderId="5" xfId="0" applyNumberFormat="1" applyFont="1" applyBorder="1" applyAlignment="1">
      <alignment horizontal="center" vertical="center"/>
    </xf>
    <xf numFmtId="177" fontId="40" fillId="0" borderId="8" xfId="0" applyNumberFormat="1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sc.soroban-japan.com/entry-e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5DADE-7503-4A61-9851-987D23C91D99}">
  <dimension ref="A1:AE39"/>
  <sheetViews>
    <sheetView tabSelected="1" zoomScaleNormal="100" workbookViewId="0">
      <selection activeCell="F3" sqref="F3:N4"/>
    </sheetView>
  </sheetViews>
  <sheetFormatPr defaultColWidth="11.5" defaultRowHeight="21" x14ac:dyDescent="0.4"/>
  <cols>
    <col min="1" max="2" width="0.375" style="1" customWidth="1"/>
    <col min="3" max="3" width="1.5" style="1" customWidth="1"/>
    <col min="4" max="4" width="11.5" style="1"/>
    <col min="5" max="5" width="7.125" style="1" customWidth="1"/>
    <col min="6" max="6" width="3" style="1" customWidth="1"/>
    <col min="7" max="7" width="11.375" style="1" customWidth="1"/>
    <col min="8" max="8" width="8.125" style="1" customWidth="1"/>
    <col min="9" max="9" width="5.375" style="1" customWidth="1"/>
    <col min="10" max="10" width="6.875" style="1" customWidth="1"/>
    <col min="11" max="11" width="10.5" style="1" customWidth="1"/>
    <col min="12" max="12" width="6.875" style="1" customWidth="1"/>
    <col min="13" max="13" width="9.375" style="1" customWidth="1"/>
    <col min="14" max="14" width="6" style="1" customWidth="1"/>
    <col min="15" max="15" width="3" style="1" customWidth="1"/>
    <col min="16" max="16" width="11.5" style="1"/>
    <col min="17" max="21" width="0" style="1" hidden="1" customWidth="1"/>
    <col min="22" max="25" width="11.5" style="1"/>
    <col min="26" max="26" width="52.125" style="1" customWidth="1"/>
    <col min="27" max="27" width="12" style="1" customWidth="1"/>
    <col min="28" max="28" width="11.5" style="1"/>
    <col min="29" max="29" width="4.875" style="1" customWidth="1"/>
    <col min="30" max="16384" width="11.5" style="1"/>
  </cols>
  <sheetData>
    <row r="1" spans="1:31" ht="32.25" customHeight="1" x14ac:dyDescent="0.4">
      <c r="A1" s="1">
        <v>1</v>
      </c>
      <c r="C1" s="103" t="s">
        <v>22</v>
      </c>
      <c r="D1" s="103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2"/>
    </row>
    <row r="2" spans="1:31" ht="6" customHeight="1" thickBot="1" x14ac:dyDescent="0.45"/>
    <row r="3" spans="1:31" ht="13.5" customHeight="1" x14ac:dyDescent="0.4">
      <c r="C3" s="117" t="s">
        <v>58</v>
      </c>
      <c r="D3" s="118"/>
      <c r="E3" s="119"/>
      <c r="F3" s="120"/>
      <c r="G3" s="121"/>
      <c r="H3" s="121"/>
      <c r="I3" s="121"/>
      <c r="J3" s="121"/>
      <c r="K3" s="121"/>
      <c r="L3" s="121"/>
      <c r="M3" s="121"/>
      <c r="N3" s="122"/>
    </row>
    <row r="4" spans="1:31" ht="25.5" customHeight="1" x14ac:dyDescent="0.4">
      <c r="C4" s="112"/>
      <c r="D4" s="113"/>
      <c r="E4" s="114"/>
      <c r="F4" s="105"/>
      <c r="G4" s="123"/>
      <c r="H4" s="123"/>
      <c r="I4" s="123"/>
      <c r="J4" s="123"/>
      <c r="K4" s="123"/>
      <c r="L4" s="123"/>
      <c r="M4" s="123"/>
      <c r="N4" s="124"/>
      <c r="O4" s="3"/>
      <c r="P4" s="26"/>
      <c r="V4" s="25"/>
      <c r="X4" s="26"/>
      <c r="Y4" s="25"/>
    </row>
    <row r="5" spans="1:31" ht="13.5" customHeight="1" x14ac:dyDescent="0.4">
      <c r="C5" s="109" t="s">
        <v>23</v>
      </c>
      <c r="D5" s="110"/>
      <c r="E5" s="111"/>
      <c r="F5" s="107" t="s">
        <v>30</v>
      </c>
      <c r="G5" s="108"/>
      <c r="H5" s="115" t="s">
        <v>31</v>
      </c>
      <c r="I5" s="108"/>
      <c r="J5" s="108"/>
      <c r="K5" s="108"/>
      <c r="L5" s="108"/>
      <c r="M5" s="108"/>
      <c r="N5" s="116"/>
      <c r="O5" s="4"/>
      <c r="P5" s="5"/>
      <c r="Q5" s="6"/>
      <c r="R5" s="6"/>
      <c r="S5" s="6"/>
      <c r="T5" s="6"/>
      <c r="U5" s="6"/>
    </row>
    <row r="6" spans="1:31" ht="30" customHeight="1" x14ac:dyDescent="0.4">
      <c r="C6" s="112"/>
      <c r="D6" s="113"/>
      <c r="E6" s="114"/>
      <c r="F6" s="105"/>
      <c r="G6" s="106"/>
      <c r="H6" s="125"/>
      <c r="I6" s="126"/>
      <c r="J6" s="126"/>
      <c r="K6" s="126"/>
      <c r="L6" s="126"/>
      <c r="M6" s="126"/>
      <c r="N6" s="127"/>
      <c r="O6" s="4"/>
      <c r="P6" s="53" t="s">
        <v>46</v>
      </c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</row>
    <row r="7" spans="1:31" ht="30" customHeight="1" x14ac:dyDescent="0.4">
      <c r="C7" s="81" t="s">
        <v>88</v>
      </c>
      <c r="D7" s="82"/>
      <c r="E7" s="83"/>
      <c r="F7" s="88"/>
      <c r="G7" s="87"/>
      <c r="H7" s="89"/>
      <c r="I7" s="87"/>
      <c r="J7" s="87"/>
      <c r="K7" s="87"/>
      <c r="L7" s="79" t="s">
        <v>50</v>
      </c>
      <c r="M7" s="80"/>
      <c r="N7" s="76"/>
      <c r="O7" s="7"/>
      <c r="P7" s="78" t="s">
        <v>49</v>
      </c>
      <c r="Q7" s="78"/>
      <c r="R7" s="78"/>
      <c r="S7" s="78"/>
      <c r="T7" s="78"/>
      <c r="U7" s="78"/>
      <c r="V7" s="78"/>
      <c r="W7" s="78"/>
      <c r="X7" s="78"/>
      <c r="Y7" s="78"/>
      <c r="Z7" s="78"/>
      <c r="AA7" s="42" t="s">
        <v>40</v>
      </c>
      <c r="AB7" s="39" t="s">
        <v>41</v>
      </c>
    </row>
    <row r="8" spans="1:31" ht="30" customHeight="1" x14ac:dyDescent="0.4">
      <c r="C8" s="84" t="s">
        <v>24</v>
      </c>
      <c r="D8" s="85"/>
      <c r="E8" s="86"/>
      <c r="F8" s="88"/>
      <c r="G8" s="87"/>
      <c r="H8" s="87"/>
      <c r="I8" s="87"/>
      <c r="J8" s="87"/>
      <c r="K8" s="87"/>
      <c r="L8" s="87"/>
      <c r="M8" s="87"/>
      <c r="N8" s="93"/>
      <c r="O8" s="3"/>
      <c r="P8" s="53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</row>
    <row r="9" spans="1:31" ht="30" customHeight="1" x14ac:dyDescent="0.4">
      <c r="C9" s="92" t="s">
        <v>25</v>
      </c>
      <c r="D9" s="80"/>
      <c r="E9" s="85"/>
      <c r="F9" s="129"/>
      <c r="G9" s="87"/>
      <c r="H9" s="87"/>
      <c r="I9" s="87"/>
      <c r="J9" s="87"/>
      <c r="K9" s="87"/>
      <c r="L9" s="87"/>
      <c r="M9" s="87"/>
      <c r="N9" s="93"/>
      <c r="O9" s="3"/>
      <c r="P9" s="53" t="s">
        <v>45</v>
      </c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31" ht="30" customHeight="1" x14ac:dyDescent="0.4">
      <c r="C10" s="132" t="s">
        <v>26</v>
      </c>
      <c r="D10" s="133"/>
      <c r="E10" s="134"/>
      <c r="F10" s="136"/>
      <c r="G10" s="137"/>
      <c r="H10" s="137"/>
      <c r="I10" s="137"/>
      <c r="J10" s="137"/>
      <c r="K10" s="137"/>
      <c r="L10" s="137"/>
      <c r="M10" s="137"/>
      <c r="N10" s="138"/>
      <c r="O10" s="8"/>
      <c r="P10" s="53" t="s">
        <v>44</v>
      </c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</row>
    <row r="11" spans="1:31" ht="28.5" customHeight="1" thickBot="1" x14ac:dyDescent="0.45">
      <c r="C11" s="100" t="s">
        <v>29</v>
      </c>
      <c r="D11" s="101"/>
      <c r="E11" s="101"/>
      <c r="F11" s="139"/>
      <c r="G11" s="139"/>
      <c r="H11" s="101" t="s">
        <v>27</v>
      </c>
      <c r="I11" s="101"/>
      <c r="J11" s="140"/>
      <c r="K11" s="140"/>
      <c r="L11" s="141" t="s">
        <v>28</v>
      </c>
      <c r="M11" s="101"/>
      <c r="N11" s="77"/>
      <c r="O11" s="8"/>
      <c r="P11" s="53" t="s">
        <v>43</v>
      </c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42" t="s">
        <v>40</v>
      </c>
      <c r="AB11" s="39" t="s">
        <v>41</v>
      </c>
      <c r="AC11" s="41"/>
      <c r="AD11" s="42" t="s">
        <v>40</v>
      </c>
      <c r="AE11" s="42" t="s">
        <v>41</v>
      </c>
    </row>
    <row r="12" spans="1:31" ht="2.25" customHeight="1" x14ac:dyDescent="0.4">
      <c r="C12" s="135"/>
      <c r="D12" s="135"/>
      <c r="E12" s="135"/>
      <c r="F12" s="102"/>
      <c r="G12" s="102"/>
      <c r="H12" s="102"/>
      <c r="I12" s="102"/>
      <c r="J12" s="102"/>
      <c r="K12" s="102"/>
      <c r="L12" s="102"/>
      <c r="M12" s="102"/>
      <c r="N12" s="102"/>
      <c r="O12" s="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</row>
    <row r="13" spans="1:31" ht="16.5" customHeight="1" thickBot="1" x14ac:dyDescent="0.45">
      <c r="N13" s="24"/>
      <c r="P13" s="55"/>
      <c r="Q13" s="55"/>
      <c r="R13" s="55"/>
      <c r="S13" s="55"/>
      <c r="T13" s="55"/>
      <c r="U13" s="55"/>
      <c r="V13" s="22"/>
      <c r="W13" s="22"/>
      <c r="X13" s="22"/>
      <c r="Y13" s="22"/>
      <c r="Z13" s="22"/>
      <c r="AA13" s="22"/>
      <c r="AB13" s="27"/>
      <c r="AC13" s="27"/>
    </row>
    <row r="14" spans="1:31" ht="21.75" customHeight="1" x14ac:dyDescent="0.4">
      <c r="C14" s="94" t="s">
        <v>114</v>
      </c>
      <c r="D14" s="95"/>
      <c r="E14" s="95"/>
      <c r="F14" s="95"/>
      <c r="G14" s="96"/>
      <c r="H14" s="97" t="s">
        <v>36</v>
      </c>
      <c r="I14" s="98"/>
      <c r="J14" s="98" t="s">
        <v>34</v>
      </c>
      <c r="K14" s="98"/>
      <c r="L14" s="98" t="s">
        <v>32</v>
      </c>
      <c r="M14" s="98"/>
      <c r="N14" s="99"/>
      <c r="O14" s="3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31" ht="26.1" customHeight="1" x14ac:dyDescent="0.4">
      <c r="C15" s="44"/>
      <c r="D15" s="130" t="s">
        <v>107</v>
      </c>
      <c r="E15" s="130"/>
      <c r="F15" s="130"/>
      <c r="G15" s="131"/>
      <c r="H15" s="20">
        <f>COUNTIF('Participant List'!$F$18:$F$74,D15)</f>
        <v>0</v>
      </c>
      <c r="I15" s="43" t="s">
        <v>33</v>
      </c>
      <c r="J15" s="128" t="s">
        <v>37</v>
      </c>
      <c r="K15" s="128"/>
      <c r="L15" s="90">
        <f t="shared" ref="L15:L23" si="0">H15*9800</f>
        <v>0</v>
      </c>
      <c r="M15" s="91"/>
      <c r="N15" s="51" t="s">
        <v>35</v>
      </c>
      <c r="O15" s="9"/>
      <c r="P15" s="53" t="s">
        <v>42</v>
      </c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spans="1:31" ht="26.1" customHeight="1" x14ac:dyDescent="0.4">
      <c r="C16" s="44"/>
      <c r="D16" s="130" t="s">
        <v>108</v>
      </c>
      <c r="E16" s="130"/>
      <c r="F16" s="130"/>
      <c r="G16" s="131"/>
      <c r="H16" s="20">
        <f>COUNTIF('Participant List'!$F$18:$F$74,D16)</f>
        <v>0</v>
      </c>
      <c r="I16" s="43" t="s">
        <v>33</v>
      </c>
      <c r="J16" s="128" t="s">
        <v>37</v>
      </c>
      <c r="K16" s="128"/>
      <c r="L16" s="90">
        <f t="shared" si="0"/>
        <v>0</v>
      </c>
      <c r="M16" s="91"/>
      <c r="N16" s="51" t="s">
        <v>35</v>
      </c>
      <c r="O16" s="9"/>
      <c r="P16" s="6"/>
      <c r="Q16" s="6"/>
      <c r="R16" s="6"/>
      <c r="S16" s="6"/>
      <c r="T16" s="6"/>
      <c r="U16" s="6"/>
    </row>
    <row r="17" spans="3:21" ht="26.1" customHeight="1" x14ac:dyDescent="0.4">
      <c r="C17" s="44"/>
      <c r="D17" s="130" t="s">
        <v>109</v>
      </c>
      <c r="E17" s="130"/>
      <c r="F17" s="130"/>
      <c r="G17" s="131"/>
      <c r="H17" s="20">
        <f>COUNTIF('Participant List'!$F$18:$F$74,D17)</f>
        <v>0</v>
      </c>
      <c r="I17" s="43" t="s">
        <v>33</v>
      </c>
      <c r="J17" s="128" t="s">
        <v>38</v>
      </c>
      <c r="K17" s="128"/>
      <c r="L17" s="90">
        <f t="shared" si="0"/>
        <v>0</v>
      </c>
      <c r="M17" s="91"/>
      <c r="N17" s="51" t="s">
        <v>35</v>
      </c>
      <c r="O17" s="9"/>
      <c r="P17" s="6"/>
      <c r="Q17" s="6"/>
      <c r="R17" s="6"/>
      <c r="S17" s="6"/>
      <c r="T17" s="6"/>
      <c r="U17" s="6"/>
    </row>
    <row r="18" spans="3:21" ht="26.1" customHeight="1" x14ac:dyDescent="0.4">
      <c r="C18" s="44"/>
      <c r="D18" s="130" t="s">
        <v>112</v>
      </c>
      <c r="E18" s="130"/>
      <c r="F18" s="130"/>
      <c r="G18" s="131"/>
      <c r="H18" s="20">
        <f>COUNTIF('Participant List'!$F$18:$F$74,D18)</f>
        <v>0</v>
      </c>
      <c r="I18" s="43" t="s">
        <v>33</v>
      </c>
      <c r="J18" s="128" t="s">
        <v>38</v>
      </c>
      <c r="K18" s="128"/>
      <c r="L18" s="90">
        <f t="shared" si="0"/>
        <v>0</v>
      </c>
      <c r="M18" s="91"/>
      <c r="N18" s="51" t="s">
        <v>35</v>
      </c>
      <c r="O18" s="9"/>
      <c r="P18" s="6"/>
      <c r="Q18" s="6"/>
      <c r="R18" s="6"/>
      <c r="S18" s="6"/>
      <c r="T18" s="6"/>
      <c r="U18" s="6"/>
    </row>
    <row r="19" spans="3:21" ht="26.1" customHeight="1" x14ac:dyDescent="0.4">
      <c r="C19" s="44"/>
      <c r="D19" s="130" t="s">
        <v>102</v>
      </c>
      <c r="E19" s="130"/>
      <c r="F19" s="130"/>
      <c r="G19" s="131"/>
      <c r="H19" s="20">
        <f>COUNTIF('Participant List'!$F$18:$F$74,D19)</f>
        <v>0</v>
      </c>
      <c r="I19" s="43" t="s">
        <v>33</v>
      </c>
      <c r="J19" s="128" t="s">
        <v>38</v>
      </c>
      <c r="K19" s="128"/>
      <c r="L19" s="90">
        <f t="shared" si="0"/>
        <v>0</v>
      </c>
      <c r="M19" s="91"/>
      <c r="N19" s="51" t="s">
        <v>35</v>
      </c>
      <c r="O19" s="9"/>
      <c r="P19" s="6"/>
      <c r="Q19" s="6"/>
      <c r="R19" s="6"/>
      <c r="S19" s="6"/>
      <c r="T19" s="6"/>
      <c r="U19" s="6"/>
    </row>
    <row r="20" spans="3:21" ht="26.1" customHeight="1" x14ac:dyDescent="0.4">
      <c r="C20" s="45"/>
      <c r="D20" s="153" t="s">
        <v>103</v>
      </c>
      <c r="E20" s="153"/>
      <c r="F20" s="153"/>
      <c r="G20" s="154"/>
      <c r="H20" s="20">
        <f>COUNTIF('Participant List'!$F$18:$F$74,D20)</f>
        <v>0</v>
      </c>
      <c r="I20" s="43" t="s">
        <v>33</v>
      </c>
      <c r="J20" s="128" t="s">
        <v>38</v>
      </c>
      <c r="K20" s="128"/>
      <c r="L20" s="159">
        <f t="shared" si="0"/>
        <v>0</v>
      </c>
      <c r="M20" s="160"/>
      <c r="N20" s="51" t="s">
        <v>35</v>
      </c>
      <c r="O20" s="9"/>
      <c r="P20" s="6"/>
      <c r="Q20" s="6"/>
      <c r="R20" s="6"/>
      <c r="S20" s="6"/>
      <c r="T20" s="6"/>
      <c r="U20" s="6"/>
    </row>
    <row r="21" spans="3:21" ht="26.1" customHeight="1" x14ac:dyDescent="0.4">
      <c r="C21" s="46"/>
      <c r="D21" s="149" t="s">
        <v>104</v>
      </c>
      <c r="E21" s="149"/>
      <c r="F21" s="149"/>
      <c r="G21" s="150"/>
      <c r="H21" s="20">
        <f>COUNTIF('Participant List'!$F$18:$F$74,D21)</f>
        <v>0</v>
      </c>
      <c r="I21" s="43" t="s">
        <v>33</v>
      </c>
      <c r="J21" s="128" t="s">
        <v>38</v>
      </c>
      <c r="K21" s="128"/>
      <c r="L21" s="90">
        <f t="shared" si="0"/>
        <v>0</v>
      </c>
      <c r="M21" s="91"/>
      <c r="N21" s="51" t="s">
        <v>35</v>
      </c>
      <c r="O21" s="9"/>
      <c r="P21" s="6"/>
      <c r="Q21" s="6"/>
      <c r="R21" s="6"/>
      <c r="S21" s="6"/>
      <c r="T21" s="6"/>
      <c r="U21" s="6"/>
    </row>
    <row r="22" spans="3:21" ht="26.1" customHeight="1" x14ac:dyDescent="0.4">
      <c r="C22" s="46"/>
      <c r="D22" s="149" t="s">
        <v>105</v>
      </c>
      <c r="E22" s="149"/>
      <c r="F22" s="149"/>
      <c r="G22" s="150"/>
      <c r="H22" s="20">
        <f>COUNTIF('Participant List'!$F$18:$F$74,D22)</f>
        <v>0</v>
      </c>
      <c r="I22" s="43" t="s">
        <v>33</v>
      </c>
      <c r="J22" s="128" t="s">
        <v>38</v>
      </c>
      <c r="K22" s="128"/>
      <c r="L22" s="90">
        <f t="shared" si="0"/>
        <v>0</v>
      </c>
      <c r="M22" s="91"/>
      <c r="N22" s="51" t="s">
        <v>35</v>
      </c>
      <c r="O22" s="9"/>
      <c r="P22" s="6"/>
      <c r="Q22" s="6"/>
      <c r="R22" s="6"/>
      <c r="S22" s="6"/>
      <c r="T22" s="6"/>
      <c r="U22" s="6"/>
    </row>
    <row r="23" spans="3:21" ht="26.1" customHeight="1" thickBot="1" x14ac:dyDescent="0.45">
      <c r="C23" s="47"/>
      <c r="D23" s="144" t="s">
        <v>113</v>
      </c>
      <c r="E23" s="144"/>
      <c r="F23" s="144"/>
      <c r="G23" s="145"/>
      <c r="H23" s="20">
        <f>COUNTIF('Participant List'!$F$18:$F$74,D23)</f>
        <v>0</v>
      </c>
      <c r="I23" s="48" t="s">
        <v>33</v>
      </c>
      <c r="J23" s="146" t="s">
        <v>37</v>
      </c>
      <c r="K23" s="146"/>
      <c r="L23" s="147">
        <f t="shared" si="0"/>
        <v>0</v>
      </c>
      <c r="M23" s="148"/>
      <c r="N23" s="50" t="s">
        <v>35</v>
      </c>
      <c r="O23" s="9"/>
      <c r="P23" s="6"/>
      <c r="Q23" s="6"/>
      <c r="R23" s="6"/>
      <c r="S23" s="6"/>
      <c r="T23" s="6"/>
      <c r="U23" s="6"/>
    </row>
    <row r="24" spans="3:21" ht="26.1" customHeight="1" thickBot="1" x14ac:dyDescent="0.45">
      <c r="C24" s="161" t="s">
        <v>39</v>
      </c>
      <c r="D24" s="162"/>
      <c r="E24" s="163"/>
      <c r="F24" s="163"/>
      <c r="G24" s="164"/>
      <c r="H24" s="23">
        <f>SUM(H15:H23)</f>
        <v>0</v>
      </c>
      <c r="I24" s="49" t="s">
        <v>33</v>
      </c>
      <c r="J24" s="165">
        <f>SUM(L15:M23)</f>
        <v>0</v>
      </c>
      <c r="K24" s="166"/>
      <c r="L24" s="166"/>
      <c r="M24" s="167"/>
      <c r="N24" s="52" t="s">
        <v>35</v>
      </c>
      <c r="O24" s="9"/>
      <c r="P24" s="5"/>
      <c r="Q24" s="6"/>
      <c r="R24" s="6"/>
      <c r="S24" s="6"/>
      <c r="T24" s="6"/>
      <c r="U24" s="6"/>
    </row>
    <row r="25" spans="3:21" ht="10.5" customHeight="1" x14ac:dyDescent="0.4"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0"/>
      <c r="P25" s="6"/>
      <c r="Q25" s="6"/>
      <c r="R25" s="6"/>
      <c r="S25" s="6"/>
      <c r="T25" s="6"/>
      <c r="U25" s="6"/>
    </row>
    <row r="26" spans="3:21" ht="17.25" customHeight="1" x14ac:dyDescent="0.4">
      <c r="C26" s="143" t="s">
        <v>51</v>
      </c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9"/>
      <c r="P26" s="6"/>
      <c r="Q26" s="6"/>
      <c r="R26" s="6"/>
      <c r="S26" s="6"/>
      <c r="T26" s="6"/>
      <c r="U26" s="6"/>
    </row>
    <row r="27" spans="3:21" ht="17.25" customHeight="1" x14ac:dyDescent="0.4">
      <c r="C27" s="151" t="s">
        <v>52</v>
      </c>
      <c r="D27" s="151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9"/>
      <c r="P27" s="6"/>
      <c r="Q27" s="6"/>
      <c r="R27" s="6"/>
      <c r="S27" s="6"/>
      <c r="T27" s="6"/>
      <c r="U27" s="6"/>
    </row>
    <row r="28" spans="3:21" ht="17.25" customHeight="1" x14ac:dyDescent="0.4">
      <c r="C28" s="142" t="s">
        <v>53</v>
      </c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9"/>
      <c r="P28" s="6"/>
      <c r="Q28" s="6"/>
      <c r="R28" s="6"/>
      <c r="S28" s="6"/>
      <c r="T28" s="6"/>
      <c r="U28" s="6"/>
    </row>
    <row r="29" spans="3:21" ht="21" customHeight="1" x14ac:dyDescent="0.4">
      <c r="C29" s="169" t="s">
        <v>54</v>
      </c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9"/>
    </row>
    <row r="30" spans="3:21" x14ac:dyDescent="0.4">
      <c r="C30" s="158" t="s">
        <v>47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9"/>
      <c r="P30" s="6"/>
      <c r="Q30" s="6"/>
      <c r="R30" s="6"/>
      <c r="S30" s="6"/>
      <c r="T30" s="6"/>
      <c r="U30" s="6"/>
    </row>
    <row r="31" spans="3:21" ht="114.75" customHeight="1" x14ac:dyDescent="0.4">
      <c r="C31" s="155" t="s">
        <v>48</v>
      </c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9"/>
      <c r="P31" s="6"/>
      <c r="Q31" s="6"/>
      <c r="R31" s="6"/>
      <c r="S31" s="6"/>
      <c r="T31" s="6"/>
      <c r="U31" s="6"/>
    </row>
    <row r="32" spans="3:21" ht="6.95" customHeight="1" x14ac:dyDescent="0.4">
      <c r="C32" s="157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9"/>
      <c r="P32" s="6"/>
      <c r="Q32" s="6"/>
      <c r="R32" s="6"/>
      <c r="S32" s="6"/>
      <c r="T32" s="6"/>
      <c r="U32" s="6"/>
    </row>
    <row r="33" spans="3:21" ht="6.75" hidden="1" customHeight="1" x14ac:dyDescent="0.4"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9"/>
      <c r="P33" s="6"/>
      <c r="Q33" s="6"/>
      <c r="R33" s="6"/>
      <c r="S33" s="6"/>
      <c r="T33" s="6"/>
      <c r="U33" s="6"/>
    </row>
    <row r="34" spans="3:21" ht="18.75" customHeight="1" x14ac:dyDescent="0.4"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1"/>
      <c r="P34" s="6"/>
      <c r="Q34" s="6"/>
      <c r="R34" s="6"/>
      <c r="S34" s="6"/>
      <c r="T34" s="6"/>
      <c r="U34" s="6"/>
    </row>
    <row r="35" spans="3:21" ht="21.75" customHeight="1" x14ac:dyDescent="0.4"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1"/>
      <c r="P35" s="6"/>
      <c r="Q35" s="6"/>
      <c r="R35" s="6"/>
      <c r="S35" s="6"/>
      <c r="T35" s="6"/>
      <c r="U35" s="6"/>
    </row>
    <row r="36" spans="3:21" ht="22.5" customHeight="1" x14ac:dyDescent="0.4">
      <c r="C36" s="11"/>
      <c r="D36" s="11"/>
      <c r="E36" s="152"/>
      <c r="F36" s="152"/>
      <c r="G36" s="152"/>
      <c r="H36" s="152"/>
      <c r="I36" s="152"/>
      <c r="J36" s="152"/>
      <c r="K36" s="152"/>
      <c r="L36" s="152"/>
      <c r="M36" s="11"/>
      <c r="N36" s="11"/>
      <c r="O36" s="11"/>
      <c r="P36" s="6"/>
      <c r="Q36" s="6"/>
      <c r="R36" s="6"/>
      <c r="S36" s="6"/>
      <c r="T36" s="6"/>
      <c r="U36" s="6"/>
    </row>
    <row r="37" spans="3:21" ht="0.75" hidden="1" customHeight="1" x14ac:dyDescent="0.4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6"/>
      <c r="Q37" s="6"/>
      <c r="R37" s="6"/>
      <c r="S37" s="6"/>
      <c r="T37" s="6"/>
      <c r="U37" s="6"/>
    </row>
    <row r="38" spans="3:21" ht="25.5" hidden="1" customHeight="1" x14ac:dyDescent="0.4"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6"/>
      <c r="Q38" s="6"/>
      <c r="R38" s="6"/>
      <c r="S38" s="6"/>
      <c r="T38" s="6"/>
      <c r="U38" s="6"/>
    </row>
    <row r="39" spans="3:21" ht="8.25" customHeight="1" x14ac:dyDescent="0.4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</sheetData>
  <sheetProtection algorithmName="SHA-512" hashValue="Lmtq+BOBZwBuSa0R4o7csMAfZAalxLcIEHyZvkOMZcyRaBnBJyZ2v/Axs5LuoFYjdmQiRYd5nB7xobBsCAu+QA==" saltValue="RZDkLhmpVm/66XUlQYvM6Q==" spinCount="100000" sheet="1" objects="1" scenarios="1"/>
  <mergeCells count="73">
    <mergeCell ref="E36:L36"/>
    <mergeCell ref="C35:N35"/>
    <mergeCell ref="J19:K19"/>
    <mergeCell ref="L19:M19"/>
    <mergeCell ref="D20:G20"/>
    <mergeCell ref="C31:N31"/>
    <mergeCell ref="C32:N32"/>
    <mergeCell ref="C30:N30"/>
    <mergeCell ref="C34:N34"/>
    <mergeCell ref="J20:K20"/>
    <mergeCell ref="L20:M20"/>
    <mergeCell ref="C24:G24"/>
    <mergeCell ref="J24:M24"/>
    <mergeCell ref="C25:N25"/>
    <mergeCell ref="C29:N29"/>
    <mergeCell ref="D21:G21"/>
    <mergeCell ref="C28:N28"/>
    <mergeCell ref="J18:K18"/>
    <mergeCell ref="L18:M18"/>
    <mergeCell ref="D23:G23"/>
    <mergeCell ref="J21:K21"/>
    <mergeCell ref="L21:M21"/>
    <mergeCell ref="J22:K22"/>
    <mergeCell ref="L22:M22"/>
    <mergeCell ref="J23:K23"/>
    <mergeCell ref="L23:M23"/>
    <mergeCell ref="D22:G22"/>
    <mergeCell ref="D18:G18"/>
    <mergeCell ref="D19:G19"/>
    <mergeCell ref="C26:N26"/>
    <mergeCell ref="C27:N27"/>
    <mergeCell ref="J16:K16"/>
    <mergeCell ref="L16:M16"/>
    <mergeCell ref="J17:K17"/>
    <mergeCell ref="L17:M17"/>
    <mergeCell ref="F9:N9"/>
    <mergeCell ref="D15:G15"/>
    <mergeCell ref="D16:G16"/>
    <mergeCell ref="D17:G17"/>
    <mergeCell ref="C10:E10"/>
    <mergeCell ref="C12:E12"/>
    <mergeCell ref="F10:N10"/>
    <mergeCell ref="F11:G11"/>
    <mergeCell ref="H11:I11"/>
    <mergeCell ref="J11:K11"/>
    <mergeCell ref="L11:M11"/>
    <mergeCell ref="J15:K15"/>
    <mergeCell ref="C1:N1"/>
    <mergeCell ref="F6:G6"/>
    <mergeCell ref="F5:G5"/>
    <mergeCell ref="C5:E6"/>
    <mergeCell ref="H5:N5"/>
    <mergeCell ref="C3:E4"/>
    <mergeCell ref="F3:N4"/>
    <mergeCell ref="H6:N6"/>
    <mergeCell ref="L15:M15"/>
    <mergeCell ref="C9:E9"/>
    <mergeCell ref="F8:N8"/>
    <mergeCell ref="C14:G14"/>
    <mergeCell ref="H14:I14"/>
    <mergeCell ref="J14:K14"/>
    <mergeCell ref="L14:N14"/>
    <mergeCell ref="C11:E11"/>
    <mergeCell ref="L12:N12"/>
    <mergeCell ref="I12:K12"/>
    <mergeCell ref="F12:H12"/>
    <mergeCell ref="P7:Z7"/>
    <mergeCell ref="L7:M7"/>
    <mergeCell ref="P12:AA12"/>
    <mergeCell ref="C7:E7"/>
    <mergeCell ref="C8:E8"/>
    <mergeCell ref="I7:K7"/>
    <mergeCell ref="F7:H7"/>
  </mergeCells>
  <phoneticPr fontId="2"/>
  <dataValidations xWindow="298" yWindow="530" count="3">
    <dataValidation type="list" allowBlank="1" showInputMessage="1" showErrorMessage="1" prompt="Use the arrow on the right to select." sqref="F11:G11" xr:uid="{C3E50B5D-3E19-4F45-A82A-99A5D54B7C8C}">
      <formula1>引率者の有無</formula1>
    </dataValidation>
    <dataValidation type="list" allowBlank="1" showInputMessage="1" showErrorMessage="1" prompt="Use the arrow on the right to select." sqref="N11" xr:uid="{B422A244-97E9-40B0-9232-F435D587FE68}">
      <formula1>$AD$11:$AE$11</formula1>
    </dataValidation>
    <dataValidation type="list" allowBlank="1" showInputMessage="1" showErrorMessage="1" prompt="Use the arrow on the right to select." sqref="N7" xr:uid="{79F1B1D8-6EEC-4A12-8A4F-00699272955E}">
      <formula1>$AA$7:$AB$7</formula1>
    </dataValidation>
  </dataValidations>
  <hyperlinks>
    <hyperlink ref="C29" r:id="rId1" xr:uid="{278AE3A9-DA8E-4717-95DC-95BAF43D3C7C}"/>
  </hyperlinks>
  <pageMargins left="0.39370078740157483" right="0.39370078740157483" top="0.35433070866141736" bottom="0.35433070866141736" header="0.31496062992125984" footer="0.31496062992125984"/>
  <pageSetup paperSize="9" orientation="portrait" blackAndWhite="1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C0D72-6BBC-4D2C-A76D-7A4A180AB9E5}">
  <dimension ref="A1:V74"/>
  <sheetViews>
    <sheetView topLeftCell="A3" zoomScaleNormal="100" workbookViewId="0">
      <selection activeCell="C18" sqref="C18"/>
    </sheetView>
  </sheetViews>
  <sheetFormatPr defaultColWidth="10" defaultRowHeight="18.75" x14ac:dyDescent="0.4"/>
  <cols>
    <col min="1" max="1" width="0.375" style="13" customWidth="1"/>
    <col min="2" max="2" width="4.875" bestFit="1" customWidth="1"/>
    <col min="3" max="4" width="22.5" customWidth="1"/>
    <col min="5" max="5" width="19.375" customWidth="1"/>
    <col min="6" max="6" width="28.5" style="15" customWidth="1"/>
    <col min="7" max="7" width="10.5" style="33" customWidth="1"/>
    <col min="8" max="8" width="4" style="37" customWidth="1"/>
    <col min="9" max="9" width="20.5" style="21" customWidth="1"/>
    <col min="10" max="10" width="32.625" style="21" customWidth="1"/>
    <col min="11" max="15" width="3.125" style="21" customWidth="1"/>
    <col min="16" max="16" width="6.5" style="21" customWidth="1"/>
    <col min="17" max="17" width="9.875" style="21" customWidth="1"/>
    <col min="18" max="18" width="10.5" style="38" customWidth="1"/>
    <col min="19" max="22" width="5" style="21" customWidth="1"/>
    <col min="23" max="50" width="5" customWidth="1"/>
  </cols>
  <sheetData>
    <row r="1" spans="1:8" ht="27.75" customHeight="1" x14ac:dyDescent="0.4">
      <c r="A1" s="12"/>
      <c r="B1" s="171" t="s">
        <v>22</v>
      </c>
      <c r="C1" s="171"/>
      <c r="D1" s="171"/>
      <c r="E1" s="171"/>
      <c r="F1" s="171"/>
      <c r="G1" s="171"/>
    </row>
    <row r="2" spans="1:8" ht="17.25" customHeight="1" x14ac:dyDescent="0.4">
      <c r="A2" s="12"/>
      <c r="B2" s="172"/>
      <c r="C2" s="172"/>
      <c r="D2" s="172"/>
      <c r="E2" s="172"/>
      <c r="F2" s="172"/>
      <c r="G2" s="172"/>
    </row>
    <row r="3" spans="1:8" ht="17.25" customHeight="1" x14ac:dyDescent="0.4">
      <c r="A3" s="12"/>
      <c r="B3" s="174" t="s">
        <v>56</v>
      </c>
      <c r="C3" s="174"/>
      <c r="D3" s="174"/>
      <c r="E3" s="31" t="s">
        <v>57</v>
      </c>
      <c r="F3" s="176" t="s">
        <v>59</v>
      </c>
      <c r="G3" s="177"/>
    </row>
    <row r="4" spans="1:8" ht="35.25" customHeight="1" x14ac:dyDescent="0.4">
      <c r="A4" s="12"/>
      <c r="B4" s="175">
        <f>'Application Form'!F3</f>
        <v>0</v>
      </c>
      <c r="C4" s="175"/>
      <c r="D4" s="175"/>
      <c r="E4" s="66">
        <f>'Application Form'!H24</f>
        <v>0</v>
      </c>
      <c r="F4" s="178">
        <f>'Application Form'!F7</f>
        <v>0</v>
      </c>
      <c r="G4" s="179"/>
    </row>
    <row r="5" spans="1:8" ht="9" customHeight="1" x14ac:dyDescent="0.4">
      <c r="A5" s="12"/>
      <c r="B5" s="14"/>
      <c r="C5" s="14"/>
      <c r="D5" s="14"/>
      <c r="E5" s="14"/>
    </row>
    <row r="6" spans="1:8" ht="27.75" customHeight="1" x14ac:dyDescent="0.4">
      <c r="A6" s="12"/>
      <c r="B6" s="173" t="s">
        <v>74</v>
      </c>
      <c r="C6" s="62" t="s">
        <v>84</v>
      </c>
      <c r="D6" s="64" t="s">
        <v>86</v>
      </c>
      <c r="E6" s="17" t="s">
        <v>60</v>
      </c>
      <c r="F6" s="16" t="s">
        <v>114</v>
      </c>
      <c r="G6" s="56" t="s">
        <v>63</v>
      </c>
      <c r="H6" s="37" t="s">
        <v>0</v>
      </c>
    </row>
    <row r="7" spans="1:8" ht="28.35" customHeight="1" x14ac:dyDescent="0.4">
      <c r="A7" s="12"/>
      <c r="B7" s="173"/>
      <c r="C7" s="63" t="s">
        <v>85</v>
      </c>
      <c r="D7" s="61" t="s">
        <v>87</v>
      </c>
      <c r="E7" s="18" t="s">
        <v>75</v>
      </c>
      <c r="F7" s="19" t="str">
        <f>IF($E$7="","",
   VLOOKUP($E$7,'List-M'!$I$18:$J$28,2,FALSE)
)</f>
        <v xml:space="preserve"> 3．Grade 3 (Elementary School)</v>
      </c>
      <c r="G7" s="32" t="s">
        <v>21</v>
      </c>
      <c r="H7" s="39"/>
    </row>
    <row r="8" spans="1:8" ht="4.5" customHeight="1" x14ac:dyDescent="0.4">
      <c r="A8" s="12"/>
      <c r="B8" s="14"/>
      <c r="C8" s="14"/>
      <c r="D8" s="14"/>
      <c r="E8" s="14"/>
    </row>
    <row r="9" spans="1:8" ht="18.75" customHeight="1" x14ac:dyDescent="0.4">
      <c r="A9" s="12"/>
      <c r="B9" s="29" t="s">
        <v>76</v>
      </c>
      <c r="C9" s="29"/>
      <c r="D9" s="29"/>
      <c r="E9" s="29"/>
      <c r="F9" s="29"/>
      <c r="G9" s="34"/>
    </row>
    <row r="10" spans="1:8" ht="18.75" customHeight="1" x14ac:dyDescent="0.4">
      <c r="A10" s="12"/>
      <c r="B10" s="29" t="s">
        <v>55</v>
      </c>
      <c r="C10" s="29"/>
      <c r="D10" s="29"/>
      <c r="E10" s="29"/>
    </row>
    <row r="11" spans="1:8" ht="18.75" customHeight="1" x14ac:dyDescent="0.4">
      <c r="A11" s="12"/>
      <c r="B11" s="29" t="s">
        <v>77</v>
      </c>
      <c r="C11" s="29"/>
      <c r="D11" s="29"/>
      <c r="E11" s="29"/>
    </row>
    <row r="12" spans="1:8" ht="18.75" customHeight="1" x14ac:dyDescent="0.4">
      <c r="A12" s="12"/>
      <c r="B12" s="29" t="s">
        <v>115</v>
      </c>
      <c r="C12" s="29"/>
      <c r="D12" s="29"/>
      <c r="E12" s="29"/>
      <c r="F12" s="29"/>
      <c r="G12" s="34"/>
    </row>
    <row r="13" spans="1:8" ht="18.75" customHeight="1" x14ac:dyDescent="0.4">
      <c r="A13" s="12"/>
      <c r="B13" s="29" t="s">
        <v>78</v>
      </c>
      <c r="C13" s="29"/>
      <c r="D13" s="29"/>
      <c r="E13" s="29"/>
      <c r="F13" s="29"/>
      <c r="G13" s="34"/>
    </row>
    <row r="14" spans="1:8" ht="18.75" customHeight="1" x14ac:dyDescent="0.4">
      <c r="A14" s="12"/>
      <c r="B14" s="58" t="s">
        <v>79</v>
      </c>
      <c r="C14" s="30"/>
      <c r="D14" s="30"/>
      <c r="E14" s="30"/>
      <c r="F14" s="30"/>
      <c r="G14" s="35"/>
    </row>
    <row r="15" spans="1:8" ht="18.75" customHeight="1" x14ac:dyDescent="0.4">
      <c r="A15" s="12"/>
      <c r="B15" s="29" t="s">
        <v>80</v>
      </c>
      <c r="C15" s="29"/>
      <c r="D15" s="29"/>
      <c r="E15" s="29"/>
      <c r="F15" s="29"/>
      <c r="G15" s="34"/>
    </row>
    <row r="16" spans="1:8" ht="9.75" customHeight="1" x14ac:dyDescent="0.4">
      <c r="A16" s="12"/>
    </row>
    <row r="17" spans="1:22" ht="27" x14ac:dyDescent="0.4">
      <c r="A17" s="12" t="e">
        <f>SUM(A18:A37)</f>
        <v>#REF!</v>
      </c>
      <c r="B17" s="16" t="s">
        <v>1</v>
      </c>
      <c r="C17" s="62" t="s">
        <v>84</v>
      </c>
      <c r="D17" s="64" t="s">
        <v>86</v>
      </c>
      <c r="E17" s="17" t="s">
        <v>60</v>
      </c>
      <c r="F17" s="16" t="s">
        <v>114</v>
      </c>
      <c r="G17" s="17" t="s">
        <v>62</v>
      </c>
      <c r="I17" s="71"/>
      <c r="J17" s="71"/>
      <c r="K17" s="71"/>
      <c r="L17" s="71"/>
      <c r="M17" s="71"/>
      <c r="N17" s="71"/>
      <c r="O17" s="71"/>
      <c r="P17" s="71"/>
      <c r="Q17" s="71"/>
      <c r="R17" s="72"/>
      <c r="S17" s="40" t="s">
        <v>16</v>
      </c>
      <c r="T17" s="40" t="s">
        <v>17</v>
      </c>
      <c r="U17" s="40" t="s">
        <v>18</v>
      </c>
      <c r="V17" s="40" t="s">
        <v>19</v>
      </c>
    </row>
    <row r="18" spans="1:22" ht="25.35" customHeight="1" x14ac:dyDescent="0.4">
      <c r="A18" s="12" t="e">
        <f>IF(LEN(#REF!)&gt;0,1,0)</f>
        <v>#REF!</v>
      </c>
      <c r="B18" s="16">
        <v>1</v>
      </c>
      <c r="C18" s="65"/>
      <c r="D18" s="57"/>
      <c r="E18" s="28"/>
      <c r="F18" s="19" t="str">
        <f>IF($E$18="","",
   VLOOKUP($E$18,'List-M'!$I$18:$J$29,2,FALSE)
)</f>
        <v/>
      </c>
      <c r="G18" s="28"/>
      <c r="H18" s="37" t="str">
        <f t="shared" ref="H18:H29" si="0">IF(E18="","",VLOOKUP(E18,I:Q,3,FALSE))</f>
        <v/>
      </c>
      <c r="I18" s="73"/>
      <c r="J18" s="74"/>
      <c r="K18" s="74"/>
      <c r="L18" s="74"/>
      <c r="M18" s="74"/>
      <c r="N18" s="74"/>
      <c r="O18" s="74"/>
      <c r="P18" s="74"/>
      <c r="Q18" s="74"/>
      <c r="R18" s="74"/>
      <c r="S18" s="38" t="s">
        <v>11</v>
      </c>
      <c r="T18" s="38" t="s">
        <v>13</v>
      </c>
      <c r="U18" s="38" t="s">
        <v>13</v>
      </c>
      <c r="V18" s="38" t="s">
        <v>13</v>
      </c>
    </row>
    <row r="19" spans="1:22" ht="25.35" customHeight="1" x14ac:dyDescent="0.4">
      <c r="A19" s="12" t="e">
        <f>IF(LEN(#REF!)&gt;0,1,0)</f>
        <v>#REF!</v>
      </c>
      <c r="B19" s="16">
        <v>2</v>
      </c>
      <c r="C19" s="65"/>
      <c r="D19" s="57"/>
      <c r="E19" s="28"/>
      <c r="F19" s="19" t="str">
        <f>IF($E$19="","",
   VLOOKUP($E$19,'List-M'!$I$18:$J$29,2,FALSE)
)</f>
        <v/>
      </c>
      <c r="G19" s="28"/>
      <c r="H19" s="37" t="str">
        <f t="shared" si="0"/>
        <v/>
      </c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38" t="s">
        <v>12</v>
      </c>
      <c r="T19" s="38" t="s">
        <v>14</v>
      </c>
      <c r="U19" s="38" t="s">
        <v>14</v>
      </c>
      <c r="V19" s="38" t="s">
        <v>14</v>
      </c>
    </row>
    <row r="20" spans="1:22" ht="25.35" customHeight="1" x14ac:dyDescent="0.4">
      <c r="A20" s="12" t="e">
        <f>IF(LEN(#REF!)&gt;0,1,0)</f>
        <v>#REF!</v>
      </c>
      <c r="B20" s="16">
        <v>3</v>
      </c>
      <c r="C20" s="65"/>
      <c r="D20" s="57"/>
      <c r="E20" s="28"/>
      <c r="F20" s="19" t="str">
        <f>IF($E$20="","",
   VLOOKUP($E$20,'List-M'!$I$18:$J$29,2,FALSE)
)</f>
        <v/>
      </c>
      <c r="G20" s="28"/>
      <c r="H20" s="37" t="str">
        <f t="shared" si="0"/>
        <v/>
      </c>
      <c r="I20" s="74"/>
      <c r="J20" s="74"/>
      <c r="K20" s="74"/>
      <c r="L20" s="74"/>
      <c r="M20" s="74"/>
      <c r="N20" s="74"/>
      <c r="O20" s="74"/>
      <c r="P20" s="74"/>
      <c r="Q20" s="74"/>
      <c r="R20" s="74"/>
      <c r="T20" s="38" t="s">
        <v>15</v>
      </c>
      <c r="U20" s="38" t="s">
        <v>15</v>
      </c>
    </row>
    <row r="21" spans="1:22" ht="25.35" customHeight="1" x14ac:dyDescent="0.4">
      <c r="A21" s="12" t="e">
        <f>IF(LEN(#REF!)&gt;0,1,0)</f>
        <v>#REF!</v>
      </c>
      <c r="B21" s="16">
        <v>4</v>
      </c>
      <c r="C21" s="65"/>
      <c r="D21" s="57"/>
      <c r="E21" s="28"/>
      <c r="F21" s="19" t="str">
        <f>IF($E$21="","",
   VLOOKUP($E$21,'List-M'!$I$18:$J$29,2,FALSE)
)</f>
        <v/>
      </c>
      <c r="G21" s="28"/>
      <c r="H21" s="37" t="str">
        <f t="shared" si="0"/>
        <v/>
      </c>
      <c r="I21" s="74"/>
      <c r="J21" s="74"/>
      <c r="K21" s="74"/>
      <c r="L21" s="74"/>
      <c r="M21" s="74"/>
      <c r="N21" s="74"/>
      <c r="O21" s="74"/>
      <c r="P21" s="74"/>
      <c r="Q21" s="74"/>
      <c r="R21" s="74"/>
      <c r="T21" s="38" t="s">
        <v>11</v>
      </c>
      <c r="U21" s="38" t="s">
        <v>11</v>
      </c>
    </row>
    <row r="22" spans="1:22" ht="25.35" customHeight="1" x14ac:dyDescent="0.4">
      <c r="A22" s="12" t="e">
        <f>IF(LEN(#REF!)&gt;0,1,0)</f>
        <v>#REF!</v>
      </c>
      <c r="B22" s="16">
        <v>5</v>
      </c>
      <c r="C22" s="65"/>
      <c r="D22" s="57"/>
      <c r="E22" s="28"/>
      <c r="F22" s="19" t="str">
        <f>IF($E$22="","",
   VLOOKUP($E$22,'List-M'!$I$18:$J$29,2,FALSE)
)</f>
        <v/>
      </c>
      <c r="G22" s="28"/>
      <c r="H22" s="37" t="str">
        <f t="shared" si="0"/>
        <v/>
      </c>
      <c r="I22" s="74"/>
      <c r="J22" s="74"/>
      <c r="K22" s="74"/>
      <c r="L22" s="74"/>
      <c r="M22" s="74"/>
      <c r="N22" s="74"/>
      <c r="O22" s="74"/>
      <c r="P22" s="74"/>
      <c r="Q22" s="74"/>
      <c r="R22" s="74"/>
      <c r="T22" s="38" t="s">
        <v>12</v>
      </c>
    </row>
    <row r="23" spans="1:22" ht="25.35" customHeight="1" x14ac:dyDescent="0.4">
      <c r="A23" s="12" t="e">
        <f>IF(LEN(#REF!)&gt;0,1,0)</f>
        <v>#REF!</v>
      </c>
      <c r="B23" s="16">
        <v>6</v>
      </c>
      <c r="C23" s="65"/>
      <c r="D23" s="57"/>
      <c r="E23" s="28"/>
      <c r="F23" s="19" t="str">
        <f>IF($E$23="","",
   VLOOKUP($E$23,'List-M'!$I$18:$J$29,2,FALSE)
)</f>
        <v/>
      </c>
      <c r="G23" s="28"/>
      <c r="H23" s="37" t="str">
        <f t="shared" si="0"/>
        <v/>
      </c>
      <c r="I23" s="74"/>
      <c r="J23" s="74"/>
      <c r="K23" s="74"/>
      <c r="L23" s="74"/>
      <c r="M23" s="74"/>
      <c r="N23" s="74"/>
      <c r="O23" s="74"/>
      <c r="P23" s="74"/>
      <c r="Q23" s="74"/>
      <c r="R23" s="74"/>
    </row>
    <row r="24" spans="1:22" ht="25.35" customHeight="1" x14ac:dyDescent="0.4">
      <c r="A24" s="12" t="e">
        <f>IF(LEN(#REF!)&gt;0,1,0)</f>
        <v>#REF!</v>
      </c>
      <c r="B24" s="16">
        <v>7</v>
      </c>
      <c r="C24" s="65"/>
      <c r="D24" s="57"/>
      <c r="E24" s="28"/>
      <c r="F24" s="19" t="str">
        <f>IF($E$24="","",
   VLOOKUP($E$24,'List-M'!$I$18:$J$29,2,FALSE)
)</f>
        <v/>
      </c>
      <c r="G24" s="28"/>
      <c r="H24" s="37" t="str">
        <f t="shared" si="0"/>
        <v/>
      </c>
      <c r="I24" s="74"/>
      <c r="J24" s="75"/>
      <c r="K24" s="74"/>
      <c r="L24" s="74"/>
      <c r="M24" s="74"/>
      <c r="N24" s="74"/>
      <c r="O24" s="74"/>
      <c r="P24" s="74"/>
      <c r="Q24" s="74"/>
      <c r="R24" s="74"/>
    </row>
    <row r="25" spans="1:22" ht="25.35" customHeight="1" x14ac:dyDescent="0.4">
      <c r="A25" s="12" t="e">
        <f>IF(LEN(#REF!)&gt;0,1,0)</f>
        <v>#REF!</v>
      </c>
      <c r="B25" s="16">
        <v>8</v>
      </c>
      <c r="C25" s="65"/>
      <c r="D25" s="57"/>
      <c r="E25" s="28"/>
      <c r="F25" s="19" t="str">
        <f>IF($E$25="","",
   VLOOKUP($E$25,'List-M'!$I$18:$J$29,2,FALSE)
)</f>
        <v/>
      </c>
      <c r="G25" s="28"/>
      <c r="H25" s="37" t="str">
        <f t="shared" si="0"/>
        <v/>
      </c>
      <c r="I25" s="74"/>
      <c r="J25" s="75"/>
      <c r="K25" s="74"/>
      <c r="L25" s="74"/>
      <c r="M25" s="74"/>
      <c r="N25" s="74"/>
      <c r="O25" s="74"/>
      <c r="P25" s="74"/>
      <c r="Q25" s="74"/>
      <c r="R25" s="74"/>
    </row>
    <row r="26" spans="1:22" ht="25.35" customHeight="1" x14ac:dyDescent="0.4">
      <c r="A26" s="12" t="e">
        <f>IF(LEN(#REF!)&gt;0,1,0)</f>
        <v>#REF!</v>
      </c>
      <c r="B26" s="16">
        <v>9</v>
      </c>
      <c r="C26" s="65"/>
      <c r="D26" s="57"/>
      <c r="E26" s="28"/>
      <c r="F26" s="19" t="str">
        <f>IF($E$26="","",
   VLOOKUP($E$26,'List-M'!$I$18:$J$29,2,FALSE)
)</f>
        <v/>
      </c>
      <c r="G26" s="28"/>
      <c r="H26" s="37" t="str">
        <f t="shared" si="0"/>
        <v/>
      </c>
      <c r="I26" s="74"/>
      <c r="J26" s="75"/>
      <c r="K26" s="74"/>
      <c r="L26" s="74"/>
      <c r="M26" s="74"/>
      <c r="N26" s="74"/>
      <c r="O26" s="74"/>
      <c r="P26" s="74"/>
      <c r="Q26" s="74"/>
      <c r="R26" s="74"/>
    </row>
    <row r="27" spans="1:22" ht="25.35" customHeight="1" x14ac:dyDescent="0.4">
      <c r="A27" s="12" t="e">
        <f>IF(LEN(#REF!)&gt;0,1,0)</f>
        <v>#REF!</v>
      </c>
      <c r="B27" s="16">
        <v>10</v>
      </c>
      <c r="C27" s="65"/>
      <c r="D27" s="57"/>
      <c r="E27" s="28"/>
      <c r="F27" s="19" t="str">
        <f>IF($E$27="","",
   VLOOKUP($E$27,'List-M'!$I$18:$J$29,2,FALSE)
)</f>
        <v/>
      </c>
      <c r="G27" s="28"/>
      <c r="H27" s="37" t="str">
        <f t="shared" si="0"/>
        <v/>
      </c>
      <c r="I27" s="74"/>
      <c r="J27" s="75"/>
      <c r="K27" s="75"/>
      <c r="L27" s="75"/>
      <c r="M27" s="75"/>
      <c r="N27" s="75"/>
      <c r="O27" s="75"/>
      <c r="P27" s="75"/>
      <c r="Q27" s="74"/>
      <c r="R27" s="74"/>
    </row>
    <row r="28" spans="1:22" ht="25.35" customHeight="1" x14ac:dyDescent="0.4">
      <c r="A28" s="12" t="e">
        <f>IF(LEN(#REF!)&gt;0,1,0)</f>
        <v>#REF!</v>
      </c>
      <c r="B28" s="16">
        <v>11</v>
      </c>
      <c r="C28" s="65"/>
      <c r="D28" s="57"/>
      <c r="E28" s="28"/>
      <c r="F28" s="19" t="str">
        <f>IF($E$28="","",
   VLOOKUP($E$28,'List-M'!$I$18:$J$29,2,FALSE)
)</f>
        <v/>
      </c>
      <c r="G28" s="28"/>
      <c r="H28" s="37" t="str">
        <f t="shared" si="0"/>
        <v/>
      </c>
      <c r="I28" s="74"/>
      <c r="J28" s="75"/>
      <c r="K28" s="75"/>
      <c r="L28" s="75"/>
      <c r="M28" s="75"/>
      <c r="N28" s="75"/>
      <c r="O28" s="75"/>
      <c r="P28" s="75"/>
      <c r="Q28" s="74"/>
      <c r="R28" s="74"/>
    </row>
    <row r="29" spans="1:22" ht="25.35" customHeight="1" x14ac:dyDescent="0.4">
      <c r="A29" s="12" t="e">
        <f>IF(LEN(#REF!)&gt;0,1,0)</f>
        <v>#REF!</v>
      </c>
      <c r="B29" s="16">
        <v>12</v>
      </c>
      <c r="C29" s="65"/>
      <c r="D29" s="57"/>
      <c r="E29" s="28"/>
      <c r="F29" s="19" t="str">
        <f>IF($E$29="","",
   VLOOKUP($E$29,'List-M'!$I$18:$J$29,2,FALSE)
)</f>
        <v/>
      </c>
      <c r="G29" s="28"/>
      <c r="H29" s="37" t="str">
        <f t="shared" si="0"/>
        <v/>
      </c>
      <c r="I29" s="74"/>
      <c r="J29" s="75"/>
      <c r="K29" s="75"/>
      <c r="L29" s="75"/>
      <c r="M29" s="75"/>
      <c r="N29" s="75"/>
      <c r="O29" s="75"/>
      <c r="P29" s="75"/>
      <c r="Q29" s="74"/>
      <c r="R29" s="74"/>
    </row>
    <row r="30" spans="1:22" ht="25.35" customHeight="1" x14ac:dyDescent="0.4">
      <c r="A30" s="12" t="e">
        <f>IF(LEN(#REF!)&gt;0,1,0)</f>
        <v>#REF!</v>
      </c>
      <c r="B30" s="16">
        <v>13</v>
      </c>
      <c r="C30" s="65"/>
      <c r="D30" s="57"/>
      <c r="E30" s="28"/>
      <c r="F30" s="19" t="str">
        <f>IF($E$30="","",
   VLOOKUP($E$30,'List-M'!$I$18:$J$29,2,FALSE)
)</f>
        <v/>
      </c>
      <c r="G30" s="28"/>
      <c r="I30" s="74"/>
      <c r="J30" s="75"/>
      <c r="K30" s="75"/>
      <c r="L30" s="75"/>
      <c r="M30" s="75"/>
      <c r="N30" s="75"/>
      <c r="O30" s="75"/>
      <c r="P30" s="75"/>
      <c r="Q30" s="74"/>
      <c r="R30" s="74"/>
    </row>
    <row r="31" spans="1:22" ht="25.35" customHeight="1" x14ac:dyDescent="0.4">
      <c r="A31" s="12" t="e">
        <f>IF(LEN(#REF!)&gt;0,1,0)</f>
        <v>#REF!</v>
      </c>
      <c r="B31" s="16">
        <v>14</v>
      </c>
      <c r="C31" s="65"/>
      <c r="D31" s="57"/>
      <c r="E31" s="28"/>
      <c r="F31" s="19" t="str">
        <f>IF($E$31="","",
   VLOOKUP($E$31,'List-M'!$I$18:$J$29,2,FALSE)
)</f>
        <v/>
      </c>
      <c r="G31" s="28"/>
      <c r="I31" s="74"/>
      <c r="J31" s="75"/>
      <c r="K31" s="75"/>
      <c r="L31" s="75"/>
      <c r="M31" s="75"/>
      <c r="N31" s="75"/>
      <c r="O31" s="75"/>
      <c r="P31" s="75"/>
      <c r="Q31" s="74"/>
      <c r="R31" s="74"/>
    </row>
    <row r="32" spans="1:22" ht="25.35" customHeight="1" x14ac:dyDescent="0.4">
      <c r="A32" s="12" t="e">
        <f>IF(LEN(#REF!)&gt;0,1,0)</f>
        <v>#REF!</v>
      </c>
      <c r="B32" s="16">
        <v>15</v>
      </c>
      <c r="C32" s="65"/>
      <c r="D32" s="57"/>
      <c r="E32" s="28"/>
      <c r="F32" s="19" t="str">
        <f>IF($E$32="","",
   VLOOKUP($E$32,'List-M'!$I$18:$J$29,2,FALSE)
)</f>
        <v/>
      </c>
      <c r="G32" s="28"/>
      <c r="I32"/>
      <c r="J32" s="75"/>
      <c r="K32" s="75"/>
      <c r="L32" s="75"/>
      <c r="M32" s="75"/>
      <c r="N32" s="75"/>
      <c r="O32" s="75"/>
      <c r="P32" s="75"/>
      <c r="Q32" s="74"/>
      <c r="R32" s="74"/>
    </row>
    <row r="33" spans="1:17" ht="25.35" customHeight="1" x14ac:dyDescent="0.4">
      <c r="A33" s="12" t="e">
        <f>IF(LEN(#REF!)&gt;0,1,0)</f>
        <v>#REF!</v>
      </c>
      <c r="B33" s="16">
        <v>16</v>
      </c>
      <c r="C33" s="65"/>
      <c r="D33" s="57"/>
      <c r="E33" s="28"/>
      <c r="F33" s="19" t="str">
        <f>IF($E$33="","",
   VLOOKUP($E$33,'List-M'!$I$18:$J$29,2,FALSE)
)</f>
        <v/>
      </c>
      <c r="G33" s="28"/>
      <c r="I33" s="38"/>
      <c r="J33" s="60"/>
      <c r="K33" s="60"/>
      <c r="L33" s="60"/>
      <c r="M33" s="60"/>
      <c r="N33" s="60"/>
      <c r="O33" s="60"/>
      <c r="P33" s="60"/>
      <c r="Q33" s="38"/>
    </row>
    <row r="34" spans="1:17" ht="25.35" customHeight="1" x14ac:dyDescent="0.4">
      <c r="A34" s="12" t="e">
        <f>IF(LEN(#REF!)&gt;0,1,0)</f>
        <v>#REF!</v>
      </c>
      <c r="B34" s="16">
        <v>17</v>
      </c>
      <c r="C34" s="65"/>
      <c r="D34" s="57"/>
      <c r="E34" s="28"/>
      <c r="F34" s="19" t="str">
        <f>IF($E$34="","",
   VLOOKUP($E$34,'List-M'!$I$18:$J$29,2,FALSE)
)</f>
        <v/>
      </c>
      <c r="G34" s="28"/>
      <c r="I34" s="38"/>
      <c r="J34" s="60"/>
      <c r="K34" s="60"/>
      <c r="L34" s="60"/>
      <c r="M34" s="60"/>
      <c r="N34" s="60"/>
      <c r="O34" s="60"/>
      <c r="P34" s="60"/>
      <c r="Q34" s="38"/>
    </row>
    <row r="35" spans="1:17" ht="25.35" customHeight="1" x14ac:dyDescent="0.4">
      <c r="A35" s="12" t="e">
        <f>IF(LEN(#REF!)&gt;0,1,0)</f>
        <v>#REF!</v>
      </c>
      <c r="B35" s="16">
        <v>18</v>
      </c>
      <c r="C35" s="65"/>
      <c r="D35" s="57"/>
      <c r="E35" s="28"/>
      <c r="F35" s="19" t="str">
        <f>IF($E$35="","",
   VLOOKUP($E$35,'List-M'!$I$18:$J$29,2,FALSE)
)</f>
        <v/>
      </c>
      <c r="G35" s="28"/>
      <c r="I35" s="38"/>
      <c r="J35" s="60"/>
      <c r="K35" s="60"/>
      <c r="L35" s="60"/>
      <c r="M35" s="60"/>
      <c r="N35" s="60"/>
      <c r="O35" s="60"/>
      <c r="P35" s="60"/>
      <c r="Q35" s="38"/>
    </row>
    <row r="36" spans="1:17" ht="25.35" customHeight="1" x14ac:dyDescent="0.4">
      <c r="A36" s="12" t="e">
        <f>IF(LEN(#REF!)&gt;0,1,0)</f>
        <v>#REF!</v>
      </c>
      <c r="B36" s="16">
        <v>19</v>
      </c>
      <c r="C36" s="65"/>
      <c r="D36" s="57"/>
      <c r="E36" s="28"/>
      <c r="F36" s="19" t="str">
        <f>IF($E$36="","",
   VLOOKUP($E$36,'List-M'!$I$18:$J$29,2,FALSE)
)</f>
        <v/>
      </c>
      <c r="G36" s="28"/>
      <c r="I36" s="38"/>
      <c r="J36" s="60"/>
      <c r="K36" s="60"/>
      <c r="L36" s="60"/>
      <c r="M36" s="60"/>
      <c r="N36" s="60"/>
      <c r="O36" s="60"/>
      <c r="P36" s="60"/>
      <c r="Q36" s="38"/>
    </row>
    <row r="37" spans="1:17" ht="25.35" customHeight="1" x14ac:dyDescent="0.4">
      <c r="A37" s="12" t="e">
        <f>IF(LEN(#REF!)&gt;0,1,0)</f>
        <v>#REF!</v>
      </c>
      <c r="B37" s="16">
        <v>20</v>
      </c>
      <c r="C37" s="65"/>
      <c r="D37" s="57"/>
      <c r="E37" s="28"/>
      <c r="F37" s="19" t="str">
        <f>IF($E$37="","",
   VLOOKUP($E$37,'List-M'!$I$18:$J$29,2,FALSE)
)</f>
        <v/>
      </c>
      <c r="G37" s="28"/>
      <c r="I37" s="38"/>
      <c r="J37" s="60"/>
      <c r="K37" s="60"/>
      <c r="L37" s="60"/>
      <c r="M37" s="60"/>
      <c r="N37" s="60"/>
      <c r="O37" s="60"/>
      <c r="P37" s="60"/>
      <c r="Q37" s="38"/>
    </row>
    <row r="38" spans="1:17" ht="25.35" customHeight="1" x14ac:dyDescent="0.4">
      <c r="A38" s="12" t="e">
        <f>IF(LEN(#REF!)&gt;0,1,0)</f>
        <v>#REF!</v>
      </c>
      <c r="B38" s="16">
        <v>21</v>
      </c>
      <c r="C38" s="65"/>
      <c r="D38" s="57"/>
      <c r="E38" s="28"/>
      <c r="F38" s="19" t="str">
        <f>IF($E$38="","",
   VLOOKUP($E$38,'List-M'!$I$18:$J$29,2,FALSE)
)</f>
        <v/>
      </c>
      <c r="G38" s="28"/>
      <c r="J38" s="60"/>
      <c r="K38" s="60"/>
      <c r="L38" s="60"/>
      <c r="M38" s="60"/>
      <c r="N38" s="60"/>
      <c r="O38" s="60"/>
      <c r="P38" s="60"/>
      <c r="Q38" s="38"/>
    </row>
    <row r="39" spans="1:17" ht="25.35" customHeight="1" x14ac:dyDescent="0.4">
      <c r="A39" s="12" t="e">
        <f>IF(LEN(#REF!)&gt;0,1,0)</f>
        <v>#REF!</v>
      </c>
      <c r="B39" s="16">
        <v>22</v>
      </c>
      <c r="C39" s="65"/>
      <c r="D39" s="57"/>
      <c r="E39" s="28"/>
      <c r="F39" s="19" t="str">
        <f>IF($E$39="","",
   VLOOKUP($E$39,'List-M'!$I$18:$J$29,2,FALSE)
)</f>
        <v/>
      </c>
      <c r="G39" s="28"/>
      <c r="I39" s="38"/>
      <c r="J39" s="60"/>
      <c r="K39" s="60"/>
      <c r="L39" s="60"/>
      <c r="M39" s="60"/>
      <c r="N39" s="60"/>
      <c r="O39" s="60"/>
      <c r="P39" s="60"/>
      <c r="Q39" s="38"/>
    </row>
    <row r="40" spans="1:17" ht="25.35" customHeight="1" x14ac:dyDescent="0.4">
      <c r="A40" s="12" t="e">
        <f>IF(LEN(#REF!)&gt;0,1,0)</f>
        <v>#REF!</v>
      </c>
      <c r="B40" s="16">
        <v>23</v>
      </c>
      <c r="C40" s="65"/>
      <c r="D40" s="57"/>
      <c r="E40" s="28"/>
      <c r="F40" s="19" t="str">
        <f>IF($E$40="","",
   VLOOKUP($E$40,'List-M'!$I$18:$J$29,2,FALSE)
)</f>
        <v/>
      </c>
      <c r="G40" s="28"/>
      <c r="I40" s="38"/>
      <c r="J40" s="60"/>
      <c r="K40" s="60"/>
      <c r="L40" s="60"/>
      <c r="M40" s="60"/>
      <c r="N40" s="60"/>
      <c r="O40" s="60"/>
      <c r="P40" s="60"/>
      <c r="Q40" s="38"/>
    </row>
    <row r="41" spans="1:17" ht="25.35" customHeight="1" x14ac:dyDescent="0.4">
      <c r="A41" s="12" t="e">
        <f>IF(LEN(#REF!)&gt;0,1,0)</f>
        <v>#REF!</v>
      </c>
      <c r="B41" s="16">
        <v>24</v>
      </c>
      <c r="C41" s="65"/>
      <c r="D41" s="57"/>
      <c r="E41" s="28"/>
      <c r="F41" s="19" t="str">
        <f>IF($E$41="","",
   VLOOKUP($E$41,'List-M'!$I$18:$J$29,2,FALSE)
)</f>
        <v/>
      </c>
      <c r="G41" s="28"/>
      <c r="I41" s="38"/>
      <c r="J41" s="60"/>
      <c r="K41" s="60"/>
      <c r="L41" s="60"/>
      <c r="M41" s="60"/>
      <c r="N41" s="60"/>
      <c r="O41" s="60"/>
      <c r="P41" s="60"/>
      <c r="Q41" s="38"/>
    </row>
    <row r="42" spans="1:17" ht="25.35" customHeight="1" x14ac:dyDescent="0.4">
      <c r="A42" s="12" t="e">
        <f>IF(LEN(#REF!)&gt;0,1,0)</f>
        <v>#REF!</v>
      </c>
      <c r="B42" s="16">
        <v>25</v>
      </c>
      <c r="C42" s="65"/>
      <c r="D42" s="57"/>
      <c r="E42" s="28"/>
      <c r="F42" s="19" t="str">
        <f>IF($E$42="","",
   VLOOKUP($E$42,'List-M'!$I$18:$J$29,2,FALSE)
)</f>
        <v/>
      </c>
      <c r="G42" s="28"/>
      <c r="I42" s="38"/>
      <c r="Q42" s="38"/>
    </row>
    <row r="43" spans="1:17" ht="25.35" customHeight="1" x14ac:dyDescent="0.4">
      <c r="A43" s="12" t="e">
        <f>IF(LEN(#REF!)&gt;0,1,0)</f>
        <v>#REF!</v>
      </c>
      <c r="B43" s="16">
        <v>26</v>
      </c>
      <c r="C43" s="65"/>
      <c r="D43" s="57"/>
      <c r="E43" s="28"/>
      <c r="F43" s="19" t="str">
        <f>IF($E$43="","",
   VLOOKUP($E$43,'List-M'!$I$18:$J$29,2,FALSE)
)</f>
        <v/>
      </c>
      <c r="G43" s="28"/>
      <c r="Q43" s="38"/>
    </row>
    <row r="44" spans="1:17" ht="25.35" customHeight="1" x14ac:dyDescent="0.4">
      <c r="A44" s="12" t="e">
        <f>IF(LEN(#REF!)&gt;0,1,0)</f>
        <v>#REF!</v>
      </c>
      <c r="B44" s="16">
        <v>27</v>
      </c>
      <c r="C44" s="65"/>
      <c r="D44" s="57"/>
      <c r="E44" s="28"/>
      <c r="F44" s="19" t="str">
        <f>IF($E$44="","",
   VLOOKUP($E$44,'List-M'!$I$18:$J$29,2,FALSE)
)</f>
        <v/>
      </c>
      <c r="G44" s="28"/>
      <c r="I44" s="38"/>
      <c r="Q44" s="38"/>
    </row>
    <row r="45" spans="1:17" ht="25.35" customHeight="1" x14ac:dyDescent="0.4">
      <c r="A45" s="12" t="e">
        <f>IF(LEN(#REF!)&gt;0,1,0)</f>
        <v>#REF!</v>
      </c>
      <c r="B45" s="16">
        <v>28</v>
      </c>
      <c r="C45" s="65"/>
      <c r="D45" s="57"/>
      <c r="E45" s="28"/>
      <c r="F45" s="19" t="str">
        <f>IF($E$45="","",
   VLOOKUP($E$45,'List-M'!$I$18:$J$29,2,FALSE)
)</f>
        <v/>
      </c>
      <c r="G45" s="28"/>
      <c r="I45" s="38"/>
      <c r="Q45" s="38"/>
    </row>
    <row r="46" spans="1:17" ht="25.35" customHeight="1" x14ac:dyDescent="0.4">
      <c r="A46" s="12" t="e">
        <f>IF(LEN(#REF!)&gt;0,1,0)</f>
        <v>#REF!</v>
      </c>
      <c r="B46" s="16">
        <v>29</v>
      </c>
      <c r="C46" s="65"/>
      <c r="D46" s="57"/>
      <c r="E46" s="28"/>
      <c r="F46" s="19" t="str">
        <f>IF($E$46="","",
   VLOOKUP($E$46,'List-M'!$I$18:$J$29,2,FALSE)
)</f>
        <v/>
      </c>
      <c r="G46" s="28"/>
      <c r="Q46" s="38"/>
    </row>
    <row r="47" spans="1:17" ht="25.35" customHeight="1" x14ac:dyDescent="0.4">
      <c r="A47" s="12" t="e">
        <f>IF(LEN(#REF!)&gt;0,1,0)</f>
        <v>#REF!</v>
      </c>
      <c r="B47" s="16">
        <v>30</v>
      </c>
      <c r="C47" s="65"/>
      <c r="D47" s="57"/>
      <c r="E47" s="28"/>
      <c r="F47" s="19" t="str">
        <f>IF($E$47="","",
   VLOOKUP($E$47,'List-M'!$I$18:$J$29,2,FALSE)
)</f>
        <v/>
      </c>
      <c r="G47" s="28"/>
      <c r="Q47" s="38"/>
    </row>
    <row r="48" spans="1:17" ht="25.35" customHeight="1" x14ac:dyDescent="0.4">
      <c r="A48" s="12" t="e">
        <f>IF(LEN(#REF!)&gt;0,1,0)</f>
        <v>#REF!</v>
      </c>
      <c r="B48" s="16">
        <v>31</v>
      </c>
      <c r="C48" s="65"/>
      <c r="D48" s="57"/>
      <c r="E48" s="28"/>
      <c r="F48" s="19" t="str">
        <f>IF($E$48="","",
   VLOOKUP($E$48,'List-M'!$I$18:$J$29,2,FALSE)
)</f>
        <v/>
      </c>
      <c r="G48" s="28"/>
      <c r="Q48" s="38"/>
    </row>
    <row r="49" spans="1:17" ht="25.35" customHeight="1" x14ac:dyDescent="0.4">
      <c r="A49" s="12" t="e">
        <f>IF(LEN(#REF!)&gt;0,1,0)</f>
        <v>#REF!</v>
      </c>
      <c r="B49" s="16">
        <v>32</v>
      </c>
      <c r="C49" s="65"/>
      <c r="D49" s="57"/>
      <c r="E49" s="28"/>
      <c r="F49" s="19" t="str">
        <f>IF($E$49="","",
   VLOOKUP($E$49,'List-M'!$I$18:$J$29,2,FALSE)
)</f>
        <v/>
      </c>
      <c r="G49" s="28"/>
      <c r="Q49" s="38"/>
    </row>
    <row r="50" spans="1:17" ht="25.35" customHeight="1" x14ac:dyDescent="0.4">
      <c r="A50" s="12" t="e">
        <f>IF(LEN(#REF!)&gt;0,1,0)</f>
        <v>#REF!</v>
      </c>
      <c r="B50" s="16">
        <v>33</v>
      </c>
      <c r="C50" s="65"/>
      <c r="D50" s="57"/>
      <c r="E50" s="28"/>
      <c r="F50" s="19" t="str">
        <f>IF($E$50="","",
   VLOOKUP($E$50,'List-M'!$I$18:$J$29,2,FALSE)
)</f>
        <v/>
      </c>
      <c r="G50" s="28"/>
      <c r="Q50" s="38"/>
    </row>
    <row r="51" spans="1:17" ht="25.35" customHeight="1" x14ac:dyDescent="0.4">
      <c r="A51" s="12" t="e">
        <f>IF(LEN(#REF!)&gt;0,1,0)</f>
        <v>#REF!</v>
      </c>
      <c r="B51" s="16">
        <v>34</v>
      </c>
      <c r="C51" s="65"/>
      <c r="D51" s="57"/>
      <c r="E51" s="28"/>
      <c r="F51" s="19" t="str">
        <f>IF($E$51="","",
   VLOOKUP($E$51,'List-M'!$I$18:$J$29,2,FALSE)
)</f>
        <v/>
      </c>
      <c r="G51" s="28"/>
      <c r="Q51" s="38"/>
    </row>
    <row r="52" spans="1:17" ht="25.35" customHeight="1" x14ac:dyDescent="0.4">
      <c r="A52" s="12" t="e">
        <f>IF(LEN(#REF!)&gt;0,1,0)</f>
        <v>#REF!</v>
      </c>
      <c r="B52" s="16">
        <v>35</v>
      </c>
      <c r="C52" s="65"/>
      <c r="D52" s="57"/>
      <c r="E52" s="28"/>
      <c r="F52" s="19" t="str">
        <f>IF($E$52="","",
   VLOOKUP($E$52,'List-M'!$I$18:$J$29,2,FALSE)
)</f>
        <v/>
      </c>
      <c r="G52" s="28"/>
      <c r="Q52" s="38"/>
    </row>
    <row r="53" spans="1:17" ht="25.35" customHeight="1" x14ac:dyDescent="0.4">
      <c r="A53" s="12" t="e">
        <f>IF(LEN(#REF!)&gt;0,1,0)</f>
        <v>#REF!</v>
      </c>
      <c r="B53" s="16">
        <v>36</v>
      </c>
      <c r="C53" s="65"/>
      <c r="D53" s="57"/>
      <c r="E53" s="28"/>
      <c r="F53" s="19" t="str">
        <f>IF($E$53="","",
   VLOOKUP($E$53,'List-M'!$I$18:$J$29,2,FALSE)
)</f>
        <v/>
      </c>
      <c r="G53" s="28"/>
      <c r="Q53" s="38"/>
    </row>
    <row r="54" spans="1:17" ht="25.35" customHeight="1" x14ac:dyDescent="0.4">
      <c r="A54" s="12" t="e">
        <f>IF(LEN(#REF!)&gt;0,1,0)</f>
        <v>#REF!</v>
      </c>
      <c r="B54" s="16">
        <v>37</v>
      </c>
      <c r="C54" s="65"/>
      <c r="D54" s="57"/>
      <c r="E54" s="28"/>
      <c r="F54" s="19" t="str">
        <f>IF($E$54="","",
   VLOOKUP($E$54,'List-M'!$I$18:$J$29,2,FALSE)
)</f>
        <v/>
      </c>
      <c r="G54" s="28"/>
      <c r="Q54" s="38"/>
    </row>
    <row r="55" spans="1:17" ht="25.35" customHeight="1" x14ac:dyDescent="0.4">
      <c r="A55" s="12" t="e">
        <f>IF(LEN(#REF!)&gt;0,1,0)</f>
        <v>#REF!</v>
      </c>
      <c r="B55" s="16">
        <v>38</v>
      </c>
      <c r="C55" s="65"/>
      <c r="D55" s="57"/>
      <c r="E55" s="28"/>
      <c r="F55" s="19" t="str">
        <f>IF($E$55="","",
   VLOOKUP($E$55,'List-M'!$I$18:$J$29,2,FALSE)
)</f>
        <v/>
      </c>
      <c r="G55" s="28"/>
      <c r="Q55" s="38"/>
    </row>
    <row r="56" spans="1:17" ht="25.35" customHeight="1" x14ac:dyDescent="0.4">
      <c r="A56" s="12" t="e">
        <f>IF(LEN(#REF!)&gt;0,1,0)</f>
        <v>#REF!</v>
      </c>
      <c r="B56" s="16">
        <v>39</v>
      </c>
      <c r="C56" s="65"/>
      <c r="D56" s="57"/>
      <c r="E56" s="28"/>
      <c r="F56" s="19" t="str">
        <f>IF($E$56="","",
   VLOOKUP($E$56,'List-M'!$I$18:$J$29,2,FALSE)
)</f>
        <v/>
      </c>
      <c r="G56" s="28"/>
      <c r="Q56" s="38"/>
    </row>
    <row r="57" spans="1:17" ht="25.35" customHeight="1" x14ac:dyDescent="0.4">
      <c r="A57" s="12" t="e">
        <f>IF(LEN(#REF!)&gt;0,1,0)</f>
        <v>#REF!</v>
      </c>
      <c r="B57" s="16">
        <v>40</v>
      </c>
      <c r="C57" s="65"/>
      <c r="D57" s="57"/>
      <c r="E57" s="28"/>
      <c r="F57" s="19" t="str">
        <f>IF($E$57="","",
   VLOOKUP($E$57,'List-M'!$I$18:$J$29,2,FALSE)
)</f>
        <v/>
      </c>
      <c r="G57" s="28"/>
      <c r="Q57" s="38"/>
    </row>
    <row r="58" spans="1:17" ht="25.35" customHeight="1" x14ac:dyDescent="0.4">
      <c r="A58" s="12" t="e">
        <f>IF(LEN(#REF!)&gt;0,1,0)</f>
        <v>#REF!</v>
      </c>
      <c r="B58" s="16">
        <v>41</v>
      </c>
      <c r="C58" s="65"/>
      <c r="D58" s="57"/>
      <c r="E58" s="28"/>
      <c r="F58" s="19" t="str">
        <f>IF($E$58="","",
   VLOOKUP($E$58,'List-M'!$I$18:$J$29,2,FALSE)
)</f>
        <v/>
      </c>
      <c r="G58" s="28"/>
      <c r="Q58" s="38"/>
    </row>
    <row r="59" spans="1:17" ht="25.35" customHeight="1" x14ac:dyDescent="0.4">
      <c r="A59" s="12" t="e">
        <f>IF(LEN(#REF!)&gt;0,1,0)</f>
        <v>#REF!</v>
      </c>
      <c r="B59" s="16">
        <v>42</v>
      </c>
      <c r="C59" s="65"/>
      <c r="D59" s="57"/>
      <c r="E59" s="28"/>
      <c r="F59" s="19" t="str">
        <f>IF($E$59="","",
   VLOOKUP($E$59,'List-M'!$I$18:$J$29,2,FALSE)
)</f>
        <v/>
      </c>
      <c r="G59" s="28"/>
      <c r="Q59" s="38"/>
    </row>
    <row r="60" spans="1:17" ht="25.35" customHeight="1" x14ac:dyDescent="0.4">
      <c r="A60" s="12" t="e">
        <f>IF(LEN(#REF!)&gt;0,1,0)</f>
        <v>#REF!</v>
      </c>
      <c r="B60" s="16">
        <v>43</v>
      </c>
      <c r="C60" s="65"/>
      <c r="D60" s="57"/>
      <c r="E60" s="28"/>
      <c r="F60" s="19" t="str">
        <f>IF($E$60="","",
   VLOOKUP($E$60,'List-M'!$I$18:$J$29,2,FALSE)
)</f>
        <v/>
      </c>
      <c r="G60" s="28"/>
      <c r="H60" s="37" t="str">
        <f t="shared" ref="H60:H67" si="1">IF(E60="","",VLOOKUP(E60,I:Q,3,FALSE))</f>
        <v/>
      </c>
      <c r="Q60" s="38"/>
    </row>
    <row r="61" spans="1:17" ht="25.35" customHeight="1" x14ac:dyDescent="0.4">
      <c r="A61" s="12" t="e">
        <f>IF(LEN(#REF!)&gt;0,1,0)</f>
        <v>#REF!</v>
      </c>
      <c r="B61" s="16">
        <v>44</v>
      </c>
      <c r="C61" s="65"/>
      <c r="D61" s="57"/>
      <c r="E61" s="28"/>
      <c r="F61" s="19" t="str">
        <f>IF($E$61="","",
   VLOOKUP($E$61,'List-M'!$I$18:$J$29,2,FALSE)
)</f>
        <v/>
      </c>
      <c r="G61" s="28"/>
      <c r="H61" s="37" t="str">
        <f t="shared" si="1"/>
        <v/>
      </c>
      <c r="Q61" s="38"/>
    </row>
    <row r="62" spans="1:17" ht="25.35" customHeight="1" x14ac:dyDescent="0.4">
      <c r="A62" s="12" t="e">
        <f>IF(LEN(#REF!)&gt;0,1,0)</f>
        <v>#REF!</v>
      </c>
      <c r="B62" s="16">
        <v>45</v>
      </c>
      <c r="C62" s="65"/>
      <c r="D62" s="57"/>
      <c r="E62" s="28"/>
      <c r="F62" s="19" t="str">
        <f>IF($E$62="","",
   VLOOKUP($E$62,'List-M'!$I$18:$J$29,2,FALSE)
)</f>
        <v/>
      </c>
      <c r="G62" s="28"/>
      <c r="H62" s="37" t="str">
        <f t="shared" si="1"/>
        <v/>
      </c>
      <c r="Q62" s="38"/>
    </row>
    <row r="63" spans="1:17" ht="25.35" customHeight="1" x14ac:dyDescent="0.4">
      <c r="A63" s="12" t="e">
        <f>IF(LEN(#REF!)&gt;0,1,0)</f>
        <v>#REF!</v>
      </c>
      <c r="B63" s="16">
        <v>46</v>
      </c>
      <c r="C63" s="65"/>
      <c r="D63" s="57"/>
      <c r="E63" s="28"/>
      <c r="F63" s="19" t="str">
        <f>IF($E$63="","",
   VLOOKUP($E$63,'List-M'!$I$18:$J$29,2,FALSE)
)</f>
        <v/>
      </c>
      <c r="G63" s="28"/>
      <c r="H63" s="37" t="str">
        <f t="shared" si="1"/>
        <v/>
      </c>
      <c r="Q63" s="38"/>
    </row>
    <row r="64" spans="1:17" ht="25.35" customHeight="1" x14ac:dyDescent="0.4">
      <c r="A64" s="12" t="e">
        <f>IF(LEN(#REF!)&gt;0,1,0)</f>
        <v>#REF!</v>
      </c>
      <c r="B64" s="16">
        <v>47</v>
      </c>
      <c r="C64" s="65"/>
      <c r="D64" s="57"/>
      <c r="E64" s="28"/>
      <c r="F64" s="19" t="str">
        <f>IF($E$64="","",
   VLOOKUP($E$64,'List-M'!$I$18:$J$29,2,FALSE)
)</f>
        <v/>
      </c>
      <c r="G64" s="28"/>
      <c r="H64" s="37" t="str">
        <f t="shared" si="1"/>
        <v/>
      </c>
      <c r="Q64" s="38"/>
    </row>
    <row r="65" spans="1:17" ht="25.35" customHeight="1" x14ac:dyDescent="0.4">
      <c r="A65" s="12" t="e">
        <f>IF(LEN(#REF!)&gt;0,1,0)</f>
        <v>#REF!</v>
      </c>
      <c r="B65" s="16">
        <v>48</v>
      </c>
      <c r="C65" s="65"/>
      <c r="D65" s="57"/>
      <c r="E65" s="28"/>
      <c r="F65" s="19" t="str">
        <f>IF($E$65="","",
   VLOOKUP($E$65,'List-M'!$I$18:$J$29,2,FALSE)
)</f>
        <v/>
      </c>
      <c r="G65" s="28"/>
      <c r="H65" s="37" t="str">
        <f t="shared" si="1"/>
        <v/>
      </c>
      <c r="Q65" s="38"/>
    </row>
    <row r="66" spans="1:17" ht="25.35" customHeight="1" x14ac:dyDescent="0.4">
      <c r="A66" s="12" t="e">
        <f>IF(LEN(#REF!)&gt;0,1,0)</f>
        <v>#REF!</v>
      </c>
      <c r="B66" s="16">
        <v>49</v>
      </c>
      <c r="C66" s="65"/>
      <c r="D66" s="57"/>
      <c r="E66" s="28"/>
      <c r="F66" s="19" t="str">
        <f>IF($E$66="","",
   VLOOKUP($E$66,'List-M'!$I$18:$J$29,2,FALSE)
)</f>
        <v/>
      </c>
      <c r="G66" s="28"/>
      <c r="H66" s="37" t="str">
        <f t="shared" si="1"/>
        <v/>
      </c>
      <c r="Q66" s="38"/>
    </row>
    <row r="67" spans="1:17" ht="25.35" customHeight="1" x14ac:dyDescent="0.4">
      <c r="A67" s="12" t="e">
        <f>IF(LEN(#REF!)&gt;0,1,0)</f>
        <v>#REF!</v>
      </c>
      <c r="B67" s="16">
        <v>50</v>
      </c>
      <c r="C67" s="65"/>
      <c r="D67" s="57"/>
      <c r="E67" s="28"/>
      <c r="F67" s="19" t="str">
        <f>IF($E$67="","",
   VLOOKUP($E$67,'List-M'!$I$18:$J$29,2,FALSE)
)</f>
        <v/>
      </c>
      <c r="G67" s="28"/>
      <c r="H67" s="37" t="str">
        <f t="shared" si="1"/>
        <v/>
      </c>
      <c r="Q67" s="38"/>
    </row>
    <row r="68" spans="1:17" ht="26.45" customHeight="1" x14ac:dyDescent="0.4">
      <c r="B68" s="16">
        <v>51</v>
      </c>
      <c r="C68" s="65"/>
      <c r="D68" s="57"/>
      <c r="E68" s="28"/>
      <c r="F68" s="19" t="str">
        <f>IF($E$68="","",
   VLOOKUP($E$68,'List-M'!$I$18:$J$29,2,FALSE)
)</f>
        <v/>
      </c>
      <c r="G68" s="28"/>
    </row>
    <row r="69" spans="1:17" ht="26.45" customHeight="1" x14ac:dyDescent="0.4">
      <c r="B69" s="16">
        <v>52</v>
      </c>
      <c r="C69" s="65"/>
      <c r="D69" s="57"/>
      <c r="E69" s="28"/>
      <c r="F69" s="19" t="str">
        <f>IF($E$69="","",
   VLOOKUP($E$69,'List-M'!$I$18:$J$29,2,FALSE)
)</f>
        <v/>
      </c>
      <c r="G69" s="28"/>
    </row>
    <row r="70" spans="1:17" ht="26.45" customHeight="1" x14ac:dyDescent="0.4">
      <c r="B70" s="16">
        <v>53</v>
      </c>
      <c r="C70" s="65"/>
      <c r="D70" s="57"/>
      <c r="E70" s="28"/>
      <c r="F70" s="19" t="str">
        <f>IF($E$70="","",
   VLOOKUP($E$70,'List-M'!$I$18:$J$29,2,FALSE)
)</f>
        <v/>
      </c>
      <c r="G70" s="28"/>
    </row>
    <row r="71" spans="1:17" ht="26.45" customHeight="1" x14ac:dyDescent="0.4">
      <c r="B71" s="16">
        <v>54</v>
      </c>
      <c r="C71" s="65"/>
      <c r="D71" s="57"/>
      <c r="E71" s="28"/>
      <c r="F71" s="19" t="str">
        <f>IF($E$71="","",
   VLOOKUP($E$71,'List-M'!$I$18:$J$29,2,FALSE)
)</f>
        <v/>
      </c>
      <c r="G71" s="28"/>
    </row>
    <row r="72" spans="1:17" ht="26.45" customHeight="1" x14ac:dyDescent="0.4">
      <c r="B72" s="16">
        <v>55</v>
      </c>
      <c r="C72" s="65"/>
      <c r="D72" s="57"/>
      <c r="E72" s="28"/>
      <c r="F72" s="19" t="str">
        <f>IF($E$72="","",
   VLOOKUP($E$72,'List-M'!$I$18:$J$29,2,FALSE)
)</f>
        <v/>
      </c>
      <c r="G72" s="28"/>
    </row>
    <row r="73" spans="1:17" ht="26.45" customHeight="1" x14ac:dyDescent="0.4">
      <c r="B73" s="16">
        <v>56</v>
      </c>
      <c r="C73" s="65"/>
      <c r="D73" s="57"/>
      <c r="E73" s="28"/>
      <c r="F73" s="19" t="str">
        <f>IF($E$73="","",
   VLOOKUP($E$73,'List-M'!$I$18:$J$29,2,FALSE)
)</f>
        <v/>
      </c>
      <c r="G73" s="28"/>
    </row>
    <row r="74" spans="1:17" ht="26.45" customHeight="1" x14ac:dyDescent="0.4">
      <c r="B74" s="16">
        <v>57</v>
      </c>
      <c r="C74" s="65"/>
      <c r="D74" s="57"/>
      <c r="E74" s="28"/>
      <c r="F74" s="19" t="str">
        <f>IF($E$74="","",
   VLOOKUP($E$74,'List-M'!$I$18:$J$29,2,FALSE)
)</f>
        <v/>
      </c>
      <c r="G74" s="28"/>
    </row>
  </sheetData>
  <sheetProtection algorithmName="SHA-512" hashValue="L0nDS0oHqkUQajzH0Hg5ASIYqjjsBgKvKByIdRD7aYmYrKsnjP/cbvQ1+A+fxaedtcumClHjA+iuwYoWjAuWTQ==" saltValue="O2Pq5QWpOrYFMbKU/ilC3Q==" spinCount="100000" sheet="1" objects="1" scenarios="1"/>
  <protectedRanges>
    <protectedRange sqref="E18:E74" name="範囲1"/>
  </protectedRanges>
  <mergeCells count="6">
    <mergeCell ref="B1:G2"/>
    <mergeCell ref="B6:B7"/>
    <mergeCell ref="B3:D3"/>
    <mergeCell ref="B4:D4"/>
    <mergeCell ref="F3:G3"/>
    <mergeCell ref="F4:G4"/>
  </mergeCells>
  <phoneticPr fontId="2"/>
  <dataValidations xWindow="821" yWindow="706" count="1">
    <dataValidation type="list" allowBlank="1" showInputMessage="1" showErrorMessage="1" prompt="Use the arrow on the right to select." sqref="G18:G74" xr:uid="{4C844678-6557-4F02-A7A1-2C67A5E41E84}">
      <formula1>INDIRECT("'List-M'!" &amp; E18)</formula1>
    </dataValidation>
  </dataValidations>
  <pageMargins left="0.39370078740157483" right="0.39370078740157483" top="0.35433070866141736" bottom="0.35433070866141736" header="0.31496062992125984" footer="0.31496062992125984"/>
  <pageSetup paperSize="9" scale="85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xWindow="821" yWindow="706" count="1">
        <x14:dataValidation type="list" allowBlank="1" showInputMessage="1" showErrorMessage="1" prompt="Use the arrow on the right to select." xr:uid="{94C2764C-6546-4698-8E69-91788B19D635}">
          <x14:formula1>
            <xm:f>'List-M'!$I$18:$I$29</xm:f>
          </x14:formula1>
          <xm:sqref>E18:E74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EDE59-3022-4D2A-948B-24E6DEE8EF7E}">
  <dimension ref="A1:V74"/>
  <sheetViews>
    <sheetView topLeftCell="D18" zoomScaleNormal="100" workbookViewId="0">
      <selection activeCell="J30" sqref="J30"/>
    </sheetView>
  </sheetViews>
  <sheetFormatPr defaultColWidth="10" defaultRowHeight="18.75" x14ac:dyDescent="0.4"/>
  <cols>
    <col min="1" max="1" width="0.375" style="13" customWidth="1"/>
    <col min="2" max="2" width="4.875" bestFit="1" customWidth="1"/>
    <col min="3" max="4" width="22.5" customWidth="1"/>
    <col min="5" max="5" width="19.375" customWidth="1"/>
    <col min="6" max="6" width="28.5" style="15" customWidth="1"/>
    <col min="7" max="7" width="10.5" style="33" customWidth="1"/>
    <col min="8" max="8" width="4" style="37" customWidth="1"/>
    <col min="9" max="9" width="20.5" style="21" customWidth="1"/>
    <col min="10" max="10" width="32.625" style="21" customWidth="1"/>
    <col min="11" max="15" width="3.125" style="21" customWidth="1"/>
    <col min="16" max="16" width="6.5" style="21" customWidth="1"/>
    <col min="17" max="17" width="9.875" style="21" customWidth="1"/>
    <col min="18" max="18" width="10.5" style="38" customWidth="1"/>
    <col min="19" max="22" width="5" style="21" customWidth="1"/>
    <col min="23" max="50" width="5" customWidth="1"/>
  </cols>
  <sheetData>
    <row r="1" spans="1:8" ht="27.75" customHeight="1" x14ac:dyDescent="0.4">
      <c r="A1" s="12"/>
      <c r="B1" s="171" t="s">
        <v>22</v>
      </c>
      <c r="C1" s="171"/>
      <c r="D1" s="171"/>
      <c r="E1" s="171"/>
      <c r="F1" s="171"/>
      <c r="G1" s="171"/>
    </row>
    <row r="2" spans="1:8" ht="17.25" customHeight="1" x14ac:dyDescent="0.4">
      <c r="A2" s="12"/>
      <c r="B2" s="172"/>
      <c r="C2" s="172"/>
      <c r="D2" s="172"/>
      <c r="E2" s="172"/>
      <c r="F2" s="172"/>
      <c r="G2" s="172"/>
    </row>
    <row r="3" spans="1:8" ht="17.25" customHeight="1" x14ac:dyDescent="0.4">
      <c r="A3" s="12"/>
      <c r="B3" s="174" t="s">
        <v>56</v>
      </c>
      <c r="C3" s="174"/>
      <c r="D3" s="174"/>
      <c r="E3" s="31" t="s">
        <v>57</v>
      </c>
      <c r="F3" s="176" t="s">
        <v>59</v>
      </c>
      <c r="G3" s="177"/>
    </row>
    <row r="4" spans="1:8" ht="35.25" customHeight="1" x14ac:dyDescent="0.4">
      <c r="A4" s="12"/>
      <c r="B4" s="175">
        <f>'Application Form'!F4</f>
        <v>0</v>
      </c>
      <c r="C4" s="175"/>
      <c r="D4" s="175"/>
      <c r="E4" s="66">
        <f>'Application Form'!H24</f>
        <v>0</v>
      </c>
      <c r="F4" s="178">
        <f>'Application Form'!F7</f>
        <v>0</v>
      </c>
      <c r="G4" s="179"/>
    </row>
    <row r="5" spans="1:8" ht="9" customHeight="1" x14ac:dyDescent="0.4">
      <c r="A5" s="12"/>
      <c r="B5" s="14"/>
      <c r="C5" s="14"/>
      <c r="D5" s="14"/>
      <c r="E5" s="14"/>
    </row>
    <row r="6" spans="1:8" ht="27.75" customHeight="1" x14ac:dyDescent="0.4">
      <c r="A6" s="12"/>
      <c r="B6" s="173" t="s">
        <v>74</v>
      </c>
      <c r="C6" s="62" t="s">
        <v>84</v>
      </c>
      <c r="D6" s="64" t="s">
        <v>86</v>
      </c>
      <c r="E6" s="17" t="s">
        <v>60</v>
      </c>
      <c r="F6" s="16" t="s">
        <v>61</v>
      </c>
      <c r="G6" s="56" t="s">
        <v>63</v>
      </c>
      <c r="H6" s="37" t="s">
        <v>0</v>
      </c>
    </row>
    <row r="7" spans="1:8" ht="28.35" customHeight="1" x14ac:dyDescent="0.4">
      <c r="A7" s="12"/>
      <c r="B7" s="173"/>
      <c r="C7" s="63" t="s">
        <v>85</v>
      </c>
      <c r="D7" s="61" t="s">
        <v>87</v>
      </c>
      <c r="E7" s="18" t="s">
        <v>75</v>
      </c>
      <c r="F7" s="19" t="str">
        <f>IF(E7="","",VLOOKUP(E7,I:J,2,FALSE))</f>
        <v xml:space="preserve"> 3．Grade 3 (Elementary School)</v>
      </c>
      <c r="G7" s="32" t="s">
        <v>14</v>
      </c>
      <c r="H7" s="39"/>
    </row>
    <row r="8" spans="1:8" ht="4.5" customHeight="1" x14ac:dyDescent="0.4">
      <c r="A8" s="12"/>
      <c r="B8" s="14"/>
      <c r="C8" s="14"/>
      <c r="D8" s="14"/>
      <c r="E8" s="14"/>
    </row>
    <row r="9" spans="1:8" ht="18.75" customHeight="1" x14ac:dyDescent="0.4">
      <c r="A9" s="12"/>
      <c r="B9" s="29" t="s">
        <v>76</v>
      </c>
      <c r="C9" s="29"/>
      <c r="D9" s="29"/>
      <c r="E9" s="29"/>
      <c r="F9" s="29"/>
      <c r="G9" s="34"/>
    </row>
    <row r="10" spans="1:8" ht="18.75" customHeight="1" x14ac:dyDescent="0.4">
      <c r="A10" s="12"/>
      <c r="B10" s="29" t="s">
        <v>55</v>
      </c>
      <c r="C10" s="29"/>
      <c r="D10" s="29"/>
      <c r="E10" s="29"/>
    </row>
    <row r="11" spans="1:8" ht="18.75" customHeight="1" x14ac:dyDescent="0.4">
      <c r="A11" s="12"/>
      <c r="B11" s="29" t="s">
        <v>77</v>
      </c>
      <c r="C11" s="29"/>
      <c r="D11" s="29"/>
      <c r="E11" s="29"/>
    </row>
    <row r="12" spans="1:8" ht="18.75" customHeight="1" x14ac:dyDescent="0.4">
      <c r="A12" s="12"/>
      <c r="B12" s="29" t="s">
        <v>81</v>
      </c>
      <c r="C12" s="29"/>
      <c r="D12" s="29"/>
      <c r="E12" s="29"/>
      <c r="F12" s="29"/>
      <c r="G12" s="34"/>
    </row>
    <row r="13" spans="1:8" ht="18.75" customHeight="1" x14ac:dyDescent="0.4">
      <c r="A13" s="12"/>
      <c r="B13" s="29" t="s">
        <v>78</v>
      </c>
      <c r="C13" s="29"/>
      <c r="D13" s="29"/>
      <c r="E13" s="29"/>
      <c r="F13" s="29"/>
      <c r="G13" s="34"/>
    </row>
    <row r="14" spans="1:8" ht="18.75" customHeight="1" x14ac:dyDescent="0.4">
      <c r="A14" s="12"/>
      <c r="B14" s="58" t="s">
        <v>79</v>
      </c>
      <c r="C14" s="30"/>
      <c r="D14" s="30"/>
      <c r="E14" s="30"/>
      <c r="F14" s="30"/>
      <c r="G14" s="35"/>
    </row>
    <row r="15" spans="1:8" ht="18.75" customHeight="1" x14ac:dyDescent="0.4">
      <c r="A15" s="12"/>
      <c r="B15" s="29" t="s">
        <v>80</v>
      </c>
      <c r="C15" s="29"/>
      <c r="D15" s="29"/>
      <c r="E15" s="29"/>
      <c r="F15" s="29"/>
      <c r="G15" s="34"/>
    </row>
    <row r="16" spans="1:8" ht="9.75" customHeight="1" x14ac:dyDescent="0.4">
      <c r="A16" s="12"/>
    </row>
    <row r="17" spans="1:22" ht="27" x14ac:dyDescent="0.4">
      <c r="A17" s="12" t="e">
        <f>SUM(A18:A37)</f>
        <v>#REF!</v>
      </c>
      <c r="B17" s="16" t="s">
        <v>1</v>
      </c>
      <c r="C17" s="62" t="s">
        <v>84</v>
      </c>
      <c r="D17" s="64" t="s">
        <v>86</v>
      </c>
      <c r="E17" s="17" t="s">
        <v>60</v>
      </c>
      <c r="F17" s="16" t="s">
        <v>61</v>
      </c>
      <c r="G17" s="17" t="s">
        <v>62</v>
      </c>
      <c r="I17" s="67" t="s">
        <v>82</v>
      </c>
      <c r="J17" s="67" t="s">
        <v>83</v>
      </c>
      <c r="K17" s="67" t="s">
        <v>20</v>
      </c>
      <c r="L17" s="67"/>
      <c r="M17" s="67"/>
      <c r="N17" s="67"/>
      <c r="O17" s="40"/>
      <c r="P17" s="40"/>
      <c r="Q17" s="40"/>
      <c r="R17" s="59"/>
      <c r="S17" s="40" t="s">
        <v>16</v>
      </c>
      <c r="T17" s="40" t="s">
        <v>17</v>
      </c>
      <c r="U17" s="40" t="s">
        <v>18</v>
      </c>
      <c r="V17" s="40" t="s">
        <v>19</v>
      </c>
    </row>
    <row r="18" spans="1:22" ht="25.35" customHeight="1" x14ac:dyDescent="0.4">
      <c r="A18" s="12" t="e">
        <f>IF(LEN(#REF!)&gt;0,1,0)</f>
        <v>#REF!</v>
      </c>
      <c r="B18" s="16">
        <v>1</v>
      </c>
      <c r="C18" s="65" t="s">
        <v>89</v>
      </c>
      <c r="D18" s="57"/>
      <c r="E18" s="28"/>
      <c r="F18" s="19"/>
      <c r="G18" s="36"/>
      <c r="H18" s="37" t="str">
        <f t="shared" ref="H18:H29" si="0">IF(E18="","",VLOOKUP(E18,I:Q,3,FALSE))</f>
        <v/>
      </c>
      <c r="I18" s="68" t="s">
        <v>64</v>
      </c>
      <c r="J18" s="69" t="s">
        <v>99</v>
      </c>
      <c r="K18" s="69" t="s">
        <v>11</v>
      </c>
      <c r="L18" s="69" t="s">
        <v>12</v>
      </c>
      <c r="M18" s="69"/>
      <c r="N18" s="69"/>
      <c r="O18" s="38"/>
      <c r="P18" s="38"/>
      <c r="Q18" s="38"/>
      <c r="S18" s="38" t="s">
        <v>11</v>
      </c>
      <c r="T18" s="38" t="s">
        <v>13</v>
      </c>
      <c r="U18" s="38" t="s">
        <v>13</v>
      </c>
      <c r="V18" s="38" t="s">
        <v>13</v>
      </c>
    </row>
    <row r="19" spans="1:22" ht="25.35" customHeight="1" x14ac:dyDescent="0.4">
      <c r="A19" s="12" t="e">
        <f>IF(LEN(#REF!)&gt;0,1,0)</f>
        <v>#REF!</v>
      </c>
      <c r="B19" s="16">
        <v>2</v>
      </c>
      <c r="C19" s="65" t="s">
        <v>90</v>
      </c>
      <c r="D19" s="57"/>
      <c r="E19" s="28"/>
      <c r="F19" s="19"/>
      <c r="G19" s="36"/>
      <c r="H19" s="37" t="str">
        <f t="shared" si="0"/>
        <v/>
      </c>
      <c r="I19" s="69" t="s">
        <v>65</v>
      </c>
      <c r="J19" s="69" t="s">
        <v>99</v>
      </c>
      <c r="K19" s="69" t="s">
        <v>11</v>
      </c>
      <c r="L19" s="69" t="s">
        <v>12</v>
      </c>
      <c r="M19" s="69"/>
      <c r="N19" s="69"/>
      <c r="O19" s="38"/>
      <c r="P19" s="38"/>
      <c r="Q19" s="38" t="s">
        <v>2</v>
      </c>
      <c r="S19" s="38" t="s">
        <v>12</v>
      </c>
      <c r="T19" s="38" t="s">
        <v>14</v>
      </c>
      <c r="U19" s="38" t="s">
        <v>14</v>
      </c>
      <c r="V19" s="38" t="s">
        <v>14</v>
      </c>
    </row>
    <row r="20" spans="1:22" ht="25.35" customHeight="1" x14ac:dyDescent="0.4">
      <c r="A20" s="12" t="e">
        <f>IF(LEN(#REF!)&gt;0,1,0)</f>
        <v>#REF!</v>
      </c>
      <c r="B20" s="16">
        <v>3</v>
      </c>
      <c r="C20" s="65" t="s">
        <v>91</v>
      </c>
      <c r="D20" s="57"/>
      <c r="E20" s="28"/>
      <c r="F20" s="19"/>
      <c r="G20" s="36"/>
      <c r="H20" s="37" t="str">
        <f t="shared" si="0"/>
        <v/>
      </c>
      <c r="I20" s="69" t="s">
        <v>66</v>
      </c>
      <c r="J20" s="69" t="s">
        <v>99</v>
      </c>
      <c r="K20" s="69" t="s">
        <v>11</v>
      </c>
      <c r="L20" s="69" t="s">
        <v>12</v>
      </c>
      <c r="M20" s="69"/>
      <c r="N20" s="69"/>
      <c r="O20" s="38"/>
      <c r="P20" s="38"/>
      <c r="Q20" s="38" t="s">
        <v>2</v>
      </c>
      <c r="T20" s="38" t="s">
        <v>15</v>
      </c>
      <c r="U20" s="38" t="s">
        <v>15</v>
      </c>
    </row>
    <row r="21" spans="1:22" ht="25.35" customHeight="1" x14ac:dyDescent="0.4">
      <c r="A21" s="12" t="e">
        <f>IF(LEN(#REF!)&gt;0,1,0)</f>
        <v>#REF!</v>
      </c>
      <c r="B21" s="16">
        <v>4</v>
      </c>
      <c r="C21" s="65" t="s">
        <v>92</v>
      </c>
      <c r="D21" s="57"/>
      <c r="E21" s="28"/>
      <c r="F21" s="19"/>
      <c r="G21" s="36"/>
      <c r="H21" s="37" t="str">
        <f t="shared" si="0"/>
        <v/>
      </c>
      <c r="I21" s="69" t="s">
        <v>67</v>
      </c>
      <c r="J21" s="69" t="s">
        <v>100</v>
      </c>
      <c r="K21" s="69" t="s">
        <v>13</v>
      </c>
      <c r="L21" s="69" t="s">
        <v>14</v>
      </c>
      <c r="M21" s="69" t="s">
        <v>15</v>
      </c>
      <c r="N21" s="69" t="s">
        <v>11</v>
      </c>
      <c r="O21" s="38" t="s">
        <v>12</v>
      </c>
      <c r="P21" s="38"/>
      <c r="Q21" s="38" t="s">
        <v>3</v>
      </c>
      <c r="T21" s="38" t="s">
        <v>11</v>
      </c>
      <c r="U21" s="38" t="s">
        <v>11</v>
      </c>
    </row>
    <row r="22" spans="1:22" ht="25.35" customHeight="1" x14ac:dyDescent="0.4">
      <c r="A22" s="12" t="e">
        <f>IF(LEN(#REF!)&gt;0,1,0)</f>
        <v>#REF!</v>
      </c>
      <c r="B22" s="16">
        <v>5</v>
      </c>
      <c r="C22" s="65" t="s">
        <v>98</v>
      </c>
      <c r="D22" s="57"/>
      <c r="E22" s="28"/>
      <c r="F22" s="19"/>
      <c r="G22" s="36"/>
      <c r="H22" s="37" t="str">
        <f t="shared" si="0"/>
        <v/>
      </c>
      <c r="I22" s="69" t="s">
        <v>110</v>
      </c>
      <c r="J22" s="69" t="s">
        <v>111</v>
      </c>
      <c r="K22" s="69" t="s">
        <v>13</v>
      </c>
      <c r="L22" s="69" t="s">
        <v>14</v>
      </c>
      <c r="M22" s="69" t="s">
        <v>15</v>
      </c>
      <c r="N22" s="69" t="s">
        <v>11</v>
      </c>
      <c r="O22" s="38" t="s">
        <v>12</v>
      </c>
      <c r="P22" s="38"/>
      <c r="Q22" s="38" t="s">
        <v>4</v>
      </c>
      <c r="T22" s="38" t="s">
        <v>12</v>
      </c>
    </row>
    <row r="23" spans="1:22" ht="25.35" customHeight="1" x14ac:dyDescent="0.4">
      <c r="A23" s="12" t="e">
        <f>IF(LEN(#REF!)&gt;0,1,0)</f>
        <v>#REF!</v>
      </c>
      <c r="B23" s="16">
        <v>6</v>
      </c>
      <c r="C23" s="65" t="s">
        <v>89</v>
      </c>
      <c r="D23" s="57"/>
      <c r="E23" s="28"/>
      <c r="F23" s="19"/>
      <c r="G23" s="36"/>
      <c r="H23" s="37" t="str">
        <f t="shared" si="0"/>
        <v/>
      </c>
      <c r="I23" s="69" t="s">
        <v>68</v>
      </c>
      <c r="J23" s="69" t="s">
        <v>101</v>
      </c>
      <c r="K23" s="69" t="s">
        <v>13</v>
      </c>
      <c r="L23" s="69" t="s">
        <v>14</v>
      </c>
      <c r="M23" s="69" t="s">
        <v>15</v>
      </c>
      <c r="N23" s="69" t="s">
        <v>11</v>
      </c>
      <c r="O23" s="38"/>
      <c r="P23" s="38"/>
      <c r="Q23" s="38" t="s">
        <v>5</v>
      </c>
    </row>
    <row r="24" spans="1:22" ht="25.35" customHeight="1" x14ac:dyDescent="0.4">
      <c r="A24" s="12" t="e">
        <f>IF(LEN(#REF!)&gt;0,1,0)</f>
        <v>#REF!</v>
      </c>
      <c r="B24" s="16">
        <v>7</v>
      </c>
      <c r="C24" s="65" t="s">
        <v>93</v>
      </c>
      <c r="D24" s="57"/>
      <c r="E24" s="28"/>
      <c r="F24" s="19"/>
      <c r="G24" s="36"/>
      <c r="H24" s="37" t="str">
        <f t="shared" si="0"/>
        <v/>
      </c>
      <c r="I24" s="69" t="s">
        <v>69</v>
      </c>
      <c r="J24" s="70" t="s">
        <v>102</v>
      </c>
      <c r="K24" s="69" t="s">
        <v>13</v>
      </c>
      <c r="L24" s="69" t="s">
        <v>14</v>
      </c>
      <c r="M24" s="69" t="s">
        <v>15</v>
      </c>
      <c r="N24" s="69" t="s">
        <v>11</v>
      </c>
      <c r="O24" s="38"/>
      <c r="P24" s="38"/>
      <c r="Q24" s="38" t="s">
        <v>6</v>
      </c>
    </row>
    <row r="25" spans="1:22" ht="25.35" customHeight="1" x14ac:dyDescent="0.4">
      <c r="A25" s="12" t="e">
        <f>IF(LEN(#REF!)&gt;0,1,0)</f>
        <v>#REF!</v>
      </c>
      <c r="B25" s="16">
        <v>8</v>
      </c>
      <c r="C25" s="65" t="s">
        <v>94</v>
      </c>
      <c r="D25" s="57"/>
      <c r="E25" s="28"/>
      <c r="F25" s="19"/>
      <c r="G25" s="36"/>
      <c r="H25" s="37" t="str">
        <f t="shared" si="0"/>
        <v/>
      </c>
      <c r="I25" s="69" t="s">
        <v>70</v>
      </c>
      <c r="J25" s="70" t="s">
        <v>103</v>
      </c>
      <c r="K25" s="69" t="s">
        <v>13</v>
      </c>
      <c r="L25" s="69" t="s">
        <v>14</v>
      </c>
      <c r="M25" s="69" t="s">
        <v>15</v>
      </c>
      <c r="N25" s="69" t="s">
        <v>11</v>
      </c>
      <c r="O25" s="38"/>
      <c r="P25" s="38"/>
      <c r="Q25" s="38" t="s">
        <v>7</v>
      </c>
    </row>
    <row r="26" spans="1:22" ht="25.35" customHeight="1" x14ac:dyDescent="0.4">
      <c r="A26" s="12" t="e">
        <f>IF(LEN(#REF!)&gt;0,1,0)</f>
        <v>#REF!</v>
      </c>
      <c r="B26" s="16">
        <v>9</v>
      </c>
      <c r="C26" s="65" t="s">
        <v>95</v>
      </c>
      <c r="D26" s="57"/>
      <c r="E26" s="28"/>
      <c r="F26" s="19"/>
      <c r="G26" s="36"/>
      <c r="H26" s="37" t="str">
        <f t="shared" si="0"/>
        <v/>
      </c>
      <c r="I26" s="69" t="s">
        <v>71</v>
      </c>
      <c r="J26" s="70" t="s">
        <v>104</v>
      </c>
      <c r="K26" s="69" t="s">
        <v>13</v>
      </c>
      <c r="L26" s="69" t="s">
        <v>14</v>
      </c>
      <c r="M26" s="69" t="s">
        <v>15</v>
      </c>
      <c r="N26" s="69" t="s">
        <v>11</v>
      </c>
      <c r="O26" s="38"/>
      <c r="P26" s="38"/>
      <c r="Q26" s="38" t="s">
        <v>8</v>
      </c>
    </row>
    <row r="27" spans="1:22" ht="25.35" customHeight="1" x14ac:dyDescent="0.4">
      <c r="A27" s="12" t="e">
        <f>IF(LEN(#REF!)&gt;0,1,0)</f>
        <v>#REF!</v>
      </c>
      <c r="B27" s="16">
        <v>10</v>
      </c>
      <c r="C27" s="65" t="s">
        <v>96</v>
      </c>
      <c r="D27" s="57"/>
      <c r="E27" s="28"/>
      <c r="F27" s="19"/>
      <c r="G27" s="36"/>
      <c r="H27" s="37" t="str">
        <f t="shared" si="0"/>
        <v/>
      </c>
      <c r="I27" s="69" t="s">
        <v>72</v>
      </c>
      <c r="J27" s="70" t="s">
        <v>105</v>
      </c>
      <c r="K27" s="70" t="s">
        <v>13</v>
      </c>
      <c r="L27" s="70" t="s">
        <v>14</v>
      </c>
      <c r="M27" s="70"/>
      <c r="N27" s="70"/>
      <c r="O27" s="60"/>
      <c r="P27" s="60"/>
      <c r="Q27" s="38" t="s">
        <v>9</v>
      </c>
    </row>
    <row r="28" spans="1:22" ht="25.35" customHeight="1" x14ac:dyDescent="0.4">
      <c r="A28" s="12" t="e">
        <f>IF(LEN(#REF!)&gt;0,1,0)</f>
        <v>#REF!</v>
      </c>
      <c r="B28" s="16">
        <v>11</v>
      </c>
      <c r="C28" s="65" t="s">
        <v>97</v>
      </c>
      <c r="D28" s="57"/>
      <c r="E28" s="28"/>
      <c r="F28" s="19"/>
      <c r="G28" s="36"/>
      <c r="H28" s="37" t="str">
        <f t="shared" si="0"/>
        <v/>
      </c>
      <c r="I28" s="69" t="s">
        <v>73</v>
      </c>
      <c r="J28" s="70" t="s">
        <v>106</v>
      </c>
      <c r="K28" s="70" t="s">
        <v>13</v>
      </c>
      <c r="L28" s="70" t="s">
        <v>14</v>
      </c>
      <c r="M28" s="70"/>
      <c r="N28" s="70"/>
      <c r="O28" s="60"/>
      <c r="P28" s="60"/>
      <c r="Q28" s="38" t="s">
        <v>10</v>
      </c>
    </row>
    <row r="29" spans="1:22" ht="25.35" customHeight="1" x14ac:dyDescent="0.4">
      <c r="A29" s="12" t="e">
        <f>IF(LEN(#REF!)&gt;0,1,0)</f>
        <v>#REF!</v>
      </c>
      <c r="B29" s="16">
        <v>12</v>
      </c>
      <c r="C29" s="65"/>
      <c r="D29" s="57"/>
      <c r="E29" s="28"/>
      <c r="F29" s="19" t="str">
        <f t="shared" ref="F29:F74" si="1">IF(E29="","",VLOOKUP(E29,I:J,2,FALSE))</f>
        <v/>
      </c>
      <c r="G29" s="36"/>
      <c r="H29" s="37" t="str">
        <f t="shared" si="0"/>
        <v/>
      </c>
      <c r="I29" s="69" t="s">
        <v>116</v>
      </c>
      <c r="J29" s="70" t="s">
        <v>106</v>
      </c>
      <c r="K29" s="70" t="s">
        <v>13</v>
      </c>
      <c r="L29" s="70" t="s">
        <v>14</v>
      </c>
      <c r="M29" s="70"/>
      <c r="N29" s="70"/>
      <c r="O29" s="60"/>
      <c r="P29" s="60"/>
      <c r="Q29" s="38"/>
    </row>
    <row r="30" spans="1:22" ht="25.35" customHeight="1" x14ac:dyDescent="0.4">
      <c r="A30" s="12" t="e">
        <f>IF(LEN(#REF!)&gt;0,1,0)</f>
        <v>#REF!</v>
      </c>
      <c r="B30" s="16">
        <v>13</v>
      </c>
      <c r="C30" s="65"/>
      <c r="D30" s="57"/>
      <c r="E30" s="28"/>
      <c r="F30" s="19" t="str">
        <f t="shared" si="1"/>
        <v/>
      </c>
      <c r="G30" s="36"/>
      <c r="I30" s="38"/>
      <c r="J30" s="60"/>
      <c r="K30" s="60"/>
      <c r="L30" s="60"/>
      <c r="M30" s="60"/>
      <c r="N30" s="60"/>
      <c r="O30" s="60"/>
      <c r="P30" s="60"/>
      <c r="Q30" s="38"/>
    </row>
    <row r="31" spans="1:22" ht="25.35" customHeight="1" x14ac:dyDescent="0.4">
      <c r="A31" s="12" t="e">
        <f>IF(LEN(#REF!)&gt;0,1,0)</f>
        <v>#REF!</v>
      </c>
      <c r="B31" s="16">
        <v>14</v>
      </c>
      <c r="C31" s="65"/>
      <c r="D31" s="57"/>
      <c r="E31" s="28"/>
      <c r="F31" s="19" t="str">
        <f t="shared" si="1"/>
        <v/>
      </c>
      <c r="G31" s="36"/>
      <c r="I31" s="38"/>
      <c r="J31" s="60"/>
      <c r="K31" s="60"/>
      <c r="L31" s="60"/>
      <c r="M31" s="60"/>
      <c r="N31" s="60"/>
      <c r="O31" s="60"/>
      <c r="P31" s="60"/>
      <c r="Q31" s="38"/>
    </row>
    <row r="32" spans="1:22" ht="25.35" customHeight="1" x14ac:dyDescent="0.4">
      <c r="A32" s="12" t="e">
        <f>IF(LEN(#REF!)&gt;0,1,0)</f>
        <v>#REF!</v>
      </c>
      <c r="B32" s="16">
        <v>15</v>
      </c>
      <c r="C32" s="65"/>
      <c r="D32" s="57"/>
      <c r="E32" s="28"/>
      <c r="F32" s="19" t="str">
        <f t="shared" si="1"/>
        <v/>
      </c>
      <c r="G32" s="36"/>
      <c r="J32" s="60"/>
      <c r="K32" s="60"/>
      <c r="L32" s="60"/>
      <c r="M32" s="60"/>
      <c r="N32" s="60"/>
      <c r="O32" s="60"/>
      <c r="P32" s="60"/>
      <c r="Q32" s="38"/>
    </row>
    <row r="33" spans="1:17" ht="25.35" customHeight="1" x14ac:dyDescent="0.4">
      <c r="A33" s="12" t="e">
        <f>IF(LEN(#REF!)&gt;0,1,0)</f>
        <v>#REF!</v>
      </c>
      <c r="B33" s="16">
        <v>16</v>
      </c>
      <c r="C33" s="65"/>
      <c r="D33" s="57"/>
      <c r="E33" s="28"/>
      <c r="F33" s="19" t="str">
        <f t="shared" si="1"/>
        <v/>
      </c>
      <c r="G33" s="36"/>
      <c r="I33" s="38"/>
      <c r="J33" s="60"/>
      <c r="K33" s="60"/>
      <c r="L33" s="60"/>
      <c r="M33" s="60"/>
      <c r="N33" s="60"/>
      <c r="O33" s="60"/>
      <c r="P33" s="60"/>
      <c r="Q33" s="38"/>
    </row>
    <row r="34" spans="1:17" ht="25.35" customHeight="1" x14ac:dyDescent="0.4">
      <c r="A34" s="12" t="e">
        <f>IF(LEN(#REF!)&gt;0,1,0)</f>
        <v>#REF!</v>
      </c>
      <c r="B34" s="16">
        <v>17</v>
      </c>
      <c r="C34" s="65"/>
      <c r="D34" s="57"/>
      <c r="E34" s="28"/>
      <c r="F34" s="19" t="str">
        <f t="shared" si="1"/>
        <v/>
      </c>
      <c r="G34" s="36"/>
      <c r="I34" s="38"/>
      <c r="J34" s="60"/>
      <c r="K34" s="60"/>
      <c r="L34" s="60"/>
      <c r="M34" s="60"/>
      <c r="N34" s="60"/>
      <c r="O34" s="60"/>
      <c r="P34" s="60"/>
      <c r="Q34" s="38"/>
    </row>
    <row r="35" spans="1:17" ht="25.35" customHeight="1" x14ac:dyDescent="0.4">
      <c r="A35" s="12" t="e">
        <f>IF(LEN(#REF!)&gt;0,1,0)</f>
        <v>#REF!</v>
      </c>
      <c r="B35" s="16">
        <v>18</v>
      </c>
      <c r="C35" s="65"/>
      <c r="D35" s="57"/>
      <c r="E35" s="28"/>
      <c r="F35" s="19" t="str">
        <f t="shared" si="1"/>
        <v/>
      </c>
      <c r="G35" s="36"/>
      <c r="I35" s="38"/>
      <c r="J35" s="60"/>
      <c r="K35" s="60"/>
      <c r="L35" s="60"/>
      <c r="M35" s="60"/>
      <c r="N35" s="60"/>
      <c r="O35" s="60"/>
      <c r="P35" s="60"/>
      <c r="Q35" s="38"/>
    </row>
    <row r="36" spans="1:17" ht="25.35" customHeight="1" x14ac:dyDescent="0.4">
      <c r="A36" s="12" t="e">
        <f>IF(LEN(#REF!)&gt;0,1,0)</f>
        <v>#REF!</v>
      </c>
      <c r="B36" s="16">
        <v>19</v>
      </c>
      <c r="C36" s="65"/>
      <c r="D36" s="57"/>
      <c r="E36" s="28"/>
      <c r="F36" s="19" t="str">
        <f t="shared" si="1"/>
        <v/>
      </c>
      <c r="G36" s="36"/>
      <c r="I36" s="38"/>
      <c r="J36" s="60"/>
      <c r="K36" s="60"/>
      <c r="L36" s="60"/>
      <c r="M36" s="60"/>
      <c r="N36" s="60"/>
      <c r="O36" s="60"/>
      <c r="P36" s="60"/>
      <c r="Q36" s="38"/>
    </row>
    <row r="37" spans="1:17" ht="25.35" customHeight="1" x14ac:dyDescent="0.4">
      <c r="A37" s="12" t="e">
        <f>IF(LEN(#REF!)&gt;0,1,0)</f>
        <v>#REF!</v>
      </c>
      <c r="B37" s="16">
        <v>20</v>
      </c>
      <c r="C37" s="65"/>
      <c r="D37" s="57"/>
      <c r="E37" s="28"/>
      <c r="F37" s="19" t="str">
        <f t="shared" si="1"/>
        <v/>
      </c>
      <c r="G37" s="36"/>
      <c r="I37" s="38"/>
      <c r="J37" s="60"/>
      <c r="K37" s="60"/>
      <c r="L37" s="60"/>
      <c r="M37" s="60"/>
      <c r="N37" s="60"/>
      <c r="O37" s="60"/>
      <c r="P37" s="60"/>
      <c r="Q37" s="38"/>
    </row>
    <row r="38" spans="1:17" ht="25.35" customHeight="1" x14ac:dyDescent="0.4">
      <c r="A38" s="12" t="e">
        <f>IF(LEN(#REF!)&gt;0,1,0)</f>
        <v>#REF!</v>
      </c>
      <c r="B38" s="16">
        <v>21</v>
      </c>
      <c r="C38" s="65"/>
      <c r="D38" s="57"/>
      <c r="E38" s="28"/>
      <c r="F38" s="19" t="str">
        <f t="shared" si="1"/>
        <v/>
      </c>
      <c r="G38" s="36"/>
      <c r="J38" s="60"/>
      <c r="K38" s="60"/>
      <c r="L38" s="60"/>
      <c r="M38" s="60"/>
      <c r="N38" s="60"/>
      <c r="O38" s="60"/>
      <c r="P38" s="60"/>
      <c r="Q38" s="38"/>
    </row>
    <row r="39" spans="1:17" ht="25.35" customHeight="1" x14ac:dyDescent="0.4">
      <c r="A39" s="12" t="e">
        <f>IF(LEN(#REF!)&gt;0,1,0)</f>
        <v>#REF!</v>
      </c>
      <c r="B39" s="16">
        <v>22</v>
      </c>
      <c r="C39" s="65"/>
      <c r="D39" s="57"/>
      <c r="E39" s="28"/>
      <c r="F39" s="19" t="str">
        <f t="shared" si="1"/>
        <v/>
      </c>
      <c r="G39" s="36"/>
      <c r="I39" s="38"/>
      <c r="J39" s="60"/>
      <c r="K39" s="60"/>
      <c r="L39" s="60"/>
      <c r="M39" s="60"/>
      <c r="N39" s="60"/>
      <c r="O39" s="60"/>
      <c r="P39" s="60"/>
      <c r="Q39" s="38"/>
    </row>
    <row r="40" spans="1:17" ht="25.35" customHeight="1" x14ac:dyDescent="0.4">
      <c r="A40" s="12" t="e">
        <f>IF(LEN(#REF!)&gt;0,1,0)</f>
        <v>#REF!</v>
      </c>
      <c r="B40" s="16">
        <v>23</v>
      </c>
      <c r="C40" s="65"/>
      <c r="D40" s="57"/>
      <c r="E40" s="28"/>
      <c r="F40" s="19" t="str">
        <f t="shared" si="1"/>
        <v/>
      </c>
      <c r="G40" s="36"/>
      <c r="I40" s="38"/>
      <c r="J40" s="60"/>
      <c r="K40" s="60"/>
      <c r="L40" s="60"/>
      <c r="M40" s="60"/>
      <c r="N40" s="60"/>
      <c r="O40" s="60"/>
      <c r="P40" s="60"/>
      <c r="Q40" s="38"/>
    </row>
    <row r="41" spans="1:17" ht="25.35" customHeight="1" x14ac:dyDescent="0.4">
      <c r="A41" s="12" t="e">
        <f>IF(LEN(#REF!)&gt;0,1,0)</f>
        <v>#REF!</v>
      </c>
      <c r="B41" s="16">
        <v>24</v>
      </c>
      <c r="C41" s="65"/>
      <c r="D41" s="57"/>
      <c r="E41" s="28"/>
      <c r="F41" s="19" t="str">
        <f t="shared" si="1"/>
        <v/>
      </c>
      <c r="G41" s="36"/>
      <c r="I41" s="38"/>
      <c r="J41" s="60"/>
      <c r="K41" s="60"/>
      <c r="L41" s="60"/>
      <c r="M41" s="60"/>
      <c r="N41" s="60"/>
      <c r="O41" s="60"/>
      <c r="P41" s="60"/>
      <c r="Q41" s="38"/>
    </row>
    <row r="42" spans="1:17" ht="25.35" customHeight="1" x14ac:dyDescent="0.4">
      <c r="A42" s="12" t="e">
        <f>IF(LEN(#REF!)&gt;0,1,0)</f>
        <v>#REF!</v>
      </c>
      <c r="B42" s="16">
        <v>25</v>
      </c>
      <c r="C42" s="65"/>
      <c r="D42" s="57"/>
      <c r="E42" s="28"/>
      <c r="F42" s="19" t="str">
        <f t="shared" si="1"/>
        <v/>
      </c>
      <c r="G42" s="36"/>
      <c r="I42" s="38"/>
      <c r="Q42" s="38"/>
    </row>
    <row r="43" spans="1:17" ht="25.35" customHeight="1" x14ac:dyDescent="0.4">
      <c r="A43" s="12" t="e">
        <f>IF(LEN(#REF!)&gt;0,1,0)</f>
        <v>#REF!</v>
      </c>
      <c r="B43" s="16">
        <v>26</v>
      </c>
      <c r="C43" s="65"/>
      <c r="D43" s="57"/>
      <c r="E43" s="28"/>
      <c r="F43" s="19" t="str">
        <f t="shared" si="1"/>
        <v/>
      </c>
      <c r="G43" s="36"/>
      <c r="Q43" s="38"/>
    </row>
    <row r="44" spans="1:17" ht="25.35" customHeight="1" x14ac:dyDescent="0.4">
      <c r="A44" s="12" t="e">
        <f>IF(LEN(#REF!)&gt;0,1,0)</f>
        <v>#REF!</v>
      </c>
      <c r="B44" s="16">
        <v>27</v>
      </c>
      <c r="C44" s="65"/>
      <c r="D44" s="57"/>
      <c r="E44" s="28"/>
      <c r="F44" s="19" t="str">
        <f t="shared" si="1"/>
        <v/>
      </c>
      <c r="G44" s="36"/>
      <c r="I44" s="38"/>
      <c r="Q44" s="38"/>
    </row>
    <row r="45" spans="1:17" ht="25.35" customHeight="1" x14ac:dyDescent="0.4">
      <c r="A45" s="12" t="e">
        <f>IF(LEN(#REF!)&gt;0,1,0)</f>
        <v>#REF!</v>
      </c>
      <c r="B45" s="16">
        <v>28</v>
      </c>
      <c r="C45" s="65"/>
      <c r="D45" s="57"/>
      <c r="E45" s="28"/>
      <c r="F45" s="19" t="str">
        <f t="shared" si="1"/>
        <v/>
      </c>
      <c r="G45" s="36"/>
      <c r="I45" s="38"/>
      <c r="Q45" s="38"/>
    </row>
    <row r="46" spans="1:17" ht="25.35" customHeight="1" x14ac:dyDescent="0.4">
      <c r="A46" s="12" t="e">
        <f>IF(LEN(#REF!)&gt;0,1,0)</f>
        <v>#REF!</v>
      </c>
      <c r="B46" s="16">
        <v>29</v>
      </c>
      <c r="C46" s="65"/>
      <c r="D46" s="57"/>
      <c r="E46" s="28"/>
      <c r="F46" s="19" t="str">
        <f t="shared" si="1"/>
        <v/>
      </c>
      <c r="G46" s="36"/>
      <c r="Q46" s="38"/>
    </row>
    <row r="47" spans="1:17" ht="25.35" customHeight="1" x14ac:dyDescent="0.4">
      <c r="A47" s="12" t="e">
        <f>IF(LEN(#REF!)&gt;0,1,0)</f>
        <v>#REF!</v>
      </c>
      <c r="B47" s="16">
        <v>30</v>
      </c>
      <c r="C47" s="65"/>
      <c r="D47" s="57"/>
      <c r="E47" s="28"/>
      <c r="F47" s="19" t="str">
        <f t="shared" si="1"/>
        <v/>
      </c>
      <c r="G47" s="36"/>
      <c r="Q47" s="38"/>
    </row>
    <row r="48" spans="1:17" ht="25.35" customHeight="1" x14ac:dyDescent="0.4">
      <c r="A48" s="12" t="e">
        <f>IF(LEN(#REF!)&gt;0,1,0)</f>
        <v>#REF!</v>
      </c>
      <c r="B48" s="16">
        <v>31</v>
      </c>
      <c r="C48" s="65"/>
      <c r="D48" s="57"/>
      <c r="E48" s="28"/>
      <c r="F48" s="19" t="str">
        <f t="shared" si="1"/>
        <v/>
      </c>
      <c r="G48" s="36"/>
      <c r="Q48" s="38"/>
    </row>
    <row r="49" spans="1:17" ht="25.35" customHeight="1" x14ac:dyDescent="0.4">
      <c r="A49" s="12" t="e">
        <f>IF(LEN(#REF!)&gt;0,1,0)</f>
        <v>#REF!</v>
      </c>
      <c r="B49" s="16">
        <v>32</v>
      </c>
      <c r="C49" s="65"/>
      <c r="D49" s="57"/>
      <c r="E49" s="28"/>
      <c r="F49" s="19" t="str">
        <f t="shared" si="1"/>
        <v/>
      </c>
      <c r="G49" s="36"/>
      <c r="Q49" s="38"/>
    </row>
    <row r="50" spans="1:17" ht="25.35" customHeight="1" x14ac:dyDescent="0.4">
      <c r="A50" s="12" t="e">
        <f>IF(LEN(#REF!)&gt;0,1,0)</f>
        <v>#REF!</v>
      </c>
      <c r="B50" s="16">
        <v>33</v>
      </c>
      <c r="C50" s="65"/>
      <c r="D50" s="57"/>
      <c r="E50" s="28"/>
      <c r="F50" s="19" t="str">
        <f t="shared" si="1"/>
        <v/>
      </c>
      <c r="G50" s="36"/>
      <c r="Q50" s="38"/>
    </row>
    <row r="51" spans="1:17" ht="25.35" customHeight="1" x14ac:dyDescent="0.4">
      <c r="A51" s="12" t="e">
        <f>IF(LEN(#REF!)&gt;0,1,0)</f>
        <v>#REF!</v>
      </c>
      <c r="B51" s="16">
        <v>34</v>
      </c>
      <c r="C51" s="65"/>
      <c r="D51" s="57"/>
      <c r="E51" s="28"/>
      <c r="F51" s="19" t="str">
        <f t="shared" si="1"/>
        <v/>
      </c>
      <c r="G51" s="36"/>
      <c r="Q51" s="38"/>
    </row>
    <row r="52" spans="1:17" ht="25.35" customHeight="1" x14ac:dyDescent="0.4">
      <c r="A52" s="12" t="e">
        <f>IF(LEN(#REF!)&gt;0,1,0)</f>
        <v>#REF!</v>
      </c>
      <c r="B52" s="16">
        <v>35</v>
      </c>
      <c r="C52" s="65"/>
      <c r="D52" s="57"/>
      <c r="E52" s="28"/>
      <c r="F52" s="19" t="str">
        <f t="shared" si="1"/>
        <v/>
      </c>
      <c r="G52" s="36"/>
      <c r="Q52" s="38"/>
    </row>
    <row r="53" spans="1:17" ht="25.35" customHeight="1" x14ac:dyDescent="0.4">
      <c r="A53" s="12" t="e">
        <f>IF(LEN(#REF!)&gt;0,1,0)</f>
        <v>#REF!</v>
      </c>
      <c r="B53" s="16">
        <v>36</v>
      </c>
      <c r="C53" s="65"/>
      <c r="D53" s="57"/>
      <c r="E53" s="28"/>
      <c r="F53" s="19" t="str">
        <f t="shared" si="1"/>
        <v/>
      </c>
      <c r="G53" s="36"/>
      <c r="Q53" s="38"/>
    </row>
    <row r="54" spans="1:17" ht="25.35" customHeight="1" x14ac:dyDescent="0.4">
      <c r="A54" s="12" t="e">
        <f>IF(LEN(#REF!)&gt;0,1,0)</f>
        <v>#REF!</v>
      </c>
      <c r="B54" s="16">
        <v>37</v>
      </c>
      <c r="C54" s="65"/>
      <c r="D54" s="57"/>
      <c r="E54" s="28"/>
      <c r="F54" s="19" t="str">
        <f t="shared" si="1"/>
        <v/>
      </c>
      <c r="G54" s="36"/>
      <c r="Q54" s="38"/>
    </row>
    <row r="55" spans="1:17" ht="25.35" customHeight="1" x14ac:dyDescent="0.4">
      <c r="A55" s="12" t="e">
        <f>IF(LEN(#REF!)&gt;0,1,0)</f>
        <v>#REF!</v>
      </c>
      <c r="B55" s="16">
        <v>38</v>
      </c>
      <c r="C55" s="65"/>
      <c r="D55" s="57"/>
      <c r="E55" s="28"/>
      <c r="F55" s="19" t="str">
        <f t="shared" si="1"/>
        <v/>
      </c>
      <c r="G55" s="36"/>
      <c r="Q55" s="38"/>
    </row>
    <row r="56" spans="1:17" ht="25.35" customHeight="1" x14ac:dyDescent="0.4">
      <c r="A56" s="12" t="e">
        <f>IF(LEN(#REF!)&gt;0,1,0)</f>
        <v>#REF!</v>
      </c>
      <c r="B56" s="16">
        <v>39</v>
      </c>
      <c r="C56" s="65"/>
      <c r="D56" s="57"/>
      <c r="E56" s="28"/>
      <c r="F56" s="19" t="str">
        <f t="shared" si="1"/>
        <v/>
      </c>
      <c r="G56" s="36"/>
      <c r="Q56" s="38"/>
    </row>
    <row r="57" spans="1:17" ht="25.35" customHeight="1" x14ac:dyDescent="0.4">
      <c r="A57" s="12" t="e">
        <f>IF(LEN(#REF!)&gt;0,1,0)</f>
        <v>#REF!</v>
      </c>
      <c r="B57" s="16">
        <v>40</v>
      </c>
      <c r="C57" s="65"/>
      <c r="D57" s="57"/>
      <c r="E57" s="28"/>
      <c r="F57" s="19" t="str">
        <f t="shared" si="1"/>
        <v/>
      </c>
      <c r="G57" s="36"/>
      <c r="Q57" s="38"/>
    </row>
    <row r="58" spans="1:17" ht="25.35" customHeight="1" x14ac:dyDescent="0.4">
      <c r="A58" s="12" t="e">
        <f>IF(LEN(#REF!)&gt;0,1,0)</f>
        <v>#REF!</v>
      </c>
      <c r="B58" s="16">
        <v>41</v>
      </c>
      <c r="C58" s="65"/>
      <c r="D58" s="57"/>
      <c r="E58" s="28"/>
      <c r="F58" s="19" t="str">
        <f t="shared" si="1"/>
        <v/>
      </c>
      <c r="G58" s="36"/>
      <c r="Q58" s="38"/>
    </row>
    <row r="59" spans="1:17" ht="25.35" customHeight="1" x14ac:dyDescent="0.4">
      <c r="A59" s="12" t="e">
        <f>IF(LEN(#REF!)&gt;0,1,0)</f>
        <v>#REF!</v>
      </c>
      <c r="B59" s="16">
        <v>42</v>
      </c>
      <c r="C59" s="65"/>
      <c r="D59" s="57"/>
      <c r="E59" s="28"/>
      <c r="F59" s="19" t="str">
        <f t="shared" si="1"/>
        <v/>
      </c>
      <c r="G59" s="36"/>
      <c r="Q59" s="38"/>
    </row>
    <row r="60" spans="1:17" ht="25.35" customHeight="1" x14ac:dyDescent="0.4">
      <c r="A60" s="12" t="e">
        <f>IF(LEN(#REF!)&gt;0,1,0)</f>
        <v>#REF!</v>
      </c>
      <c r="B60" s="16">
        <v>43</v>
      </c>
      <c r="C60" s="65"/>
      <c r="D60" s="57"/>
      <c r="E60" s="28"/>
      <c r="F60" s="19" t="str">
        <f t="shared" si="1"/>
        <v/>
      </c>
      <c r="G60" s="36"/>
      <c r="H60" s="37" t="str">
        <f t="shared" ref="H60:H67" si="2">IF(E60="","",VLOOKUP(E60,I:Q,3,FALSE))</f>
        <v/>
      </c>
      <c r="Q60" s="38"/>
    </row>
    <row r="61" spans="1:17" ht="25.35" customHeight="1" x14ac:dyDescent="0.4">
      <c r="A61" s="12" t="e">
        <f>IF(LEN(#REF!)&gt;0,1,0)</f>
        <v>#REF!</v>
      </c>
      <c r="B61" s="16">
        <v>44</v>
      </c>
      <c r="C61" s="65"/>
      <c r="D61" s="57"/>
      <c r="E61" s="28"/>
      <c r="F61" s="19" t="str">
        <f t="shared" si="1"/>
        <v/>
      </c>
      <c r="G61" s="36"/>
      <c r="H61" s="37" t="str">
        <f t="shared" si="2"/>
        <v/>
      </c>
      <c r="Q61" s="38"/>
    </row>
    <row r="62" spans="1:17" ht="25.35" customHeight="1" x14ac:dyDescent="0.4">
      <c r="A62" s="12" t="e">
        <f>IF(LEN(#REF!)&gt;0,1,0)</f>
        <v>#REF!</v>
      </c>
      <c r="B62" s="16">
        <v>45</v>
      </c>
      <c r="C62" s="65"/>
      <c r="D62" s="57"/>
      <c r="E62" s="28"/>
      <c r="F62" s="19" t="str">
        <f t="shared" si="1"/>
        <v/>
      </c>
      <c r="G62" s="36"/>
      <c r="H62" s="37" t="str">
        <f t="shared" si="2"/>
        <v/>
      </c>
      <c r="Q62" s="38"/>
    </row>
    <row r="63" spans="1:17" ht="25.35" customHeight="1" x14ac:dyDescent="0.4">
      <c r="A63" s="12" t="e">
        <f>IF(LEN(#REF!)&gt;0,1,0)</f>
        <v>#REF!</v>
      </c>
      <c r="B63" s="16">
        <v>46</v>
      </c>
      <c r="C63" s="65"/>
      <c r="D63" s="57"/>
      <c r="E63" s="28"/>
      <c r="F63" s="19" t="str">
        <f t="shared" si="1"/>
        <v/>
      </c>
      <c r="G63" s="36"/>
      <c r="H63" s="37" t="str">
        <f t="shared" si="2"/>
        <v/>
      </c>
      <c r="Q63" s="38"/>
    </row>
    <row r="64" spans="1:17" ht="25.35" customHeight="1" x14ac:dyDescent="0.4">
      <c r="A64" s="12" t="e">
        <f>IF(LEN(#REF!)&gt;0,1,0)</f>
        <v>#REF!</v>
      </c>
      <c r="B64" s="16">
        <v>47</v>
      </c>
      <c r="C64" s="65"/>
      <c r="D64" s="57"/>
      <c r="E64" s="28"/>
      <c r="F64" s="19" t="str">
        <f t="shared" si="1"/>
        <v/>
      </c>
      <c r="G64" s="36"/>
      <c r="H64" s="37" t="str">
        <f t="shared" si="2"/>
        <v/>
      </c>
      <c r="Q64" s="38"/>
    </row>
    <row r="65" spans="1:17" ht="25.35" customHeight="1" x14ac:dyDescent="0.4">
      <c r="A65" s="12" t="e">
        <f>IF(LEN(#REF!)&gt;0,1,0)</f>
        <v>#REF!</v>
      </c>
      <c r="B65" s="16">
        <v>48</v>
      </c>
      <c r="C65" s="65"/>
      <c r="D65" s="57"/>
      <c r="E65" s="28"/>
      <c r="F65" s="19" t="str">
        <f t="shared" si="1"/>
        <v/>
      </c>
      <c r="G65" s="36"/>
      <c r="H65" s="37" t="str">
        <f t="shared" si="2"/>
        <v/>
      </c>
      <c r="Q65" s="38"/>
    </row>
    <row r="66" spans="1:17" ht="25.35" customHeight="1" x14ac:dyDescent="0.4">
      <c r="A66" s="12" t="e">
        <f>IF(LEN(#REF!)&gt;0,1,0)</f>
        <v>#REF!</v>
      </c>
      <c r="B66" s="16">
        <v>49</v>
      </c>
      <c r="C66" s="65"/>
      <c r="D66" s="57"/>
      <c r="E66" s="28"/>
      <c r="F66" s="19" t="str">
        <f t="shared" si="1"/>
        <v/>
      </c>
      <c r="G66" s="36"/>
      <c r="H66" s="37" t="str">
        <f t="shared" si="2"/>
        <v/>
      </c>
      <c r="Q66" s="38"/>
    </row>
    <row r="67" spans="1:17" ht="25.35" customHeight="1" x14ac:dyDescent="0.4">
      <c r="A67" s="12" t="e">
        <f>IF(LEN(#REF!)&gt;0,1,0)</f>
        <v>#REF!</v>
      </c>
      <c r="B67" s="16">
        <v>50</v>
      </c>
      <c r="C67" s="65"/>
      <c r="D67" s="57"/>
      <c r="E67" s="28"/>
      <c r="F67" s="19" t="str">
        <f t="shared" si="1"/>
        <v/>
      </c>
      <c r="G67" s="36"/>
      <c r="H67" s="37" t="str">
        <f t="shared" si="2"/>
        <v/>
      </c>
      <c r="Q67" s="38"/>
    </row>
    <row r="68" spans="1:17" ht="26.45" customHeight="1" x14ac:dyDescent="0.4">
      <c r="B68" s="16">
        <v>51</v>
      </c>
      <c r="C68" s="65"/>
      <c r="D68" s="57"/>
      <c r="E68" s="28"/>
      <c r="F68" s="19" t="str">
        <f t="shared" si="1"/>
        <v/>
      </c>
      <c r="G68" s="36"/>
    </row>
    <row r="69" spans="1:17" ht="26.45" customHeight="1" x14ac:dyDescent="0.4">
      <c r="B69" s="16">
        <v>52</v>
      </c>
      <c r="C69" s="65"/>
      <c r="D69" s="57"/>
      <c r="E69" s="28"/>
      <c r="F69" s="19" t="str">
        <f t="shared" si="1"/>
        <v/>
      </c>
      <c r="G69" s="36"/>
    </row>
    <row r="70" spans="1:17" ht="26.45" customHeight="1" x14ac:dyDescent="0.4">
      <c r="B70" s="16">
        <v>53</v>
      </c>
      <c r="C70" s="65"/>
      <c r="D70" s="57"/>
      <c r="E70" s="28"/>
      <c r="F70" s="19" t="str">
        <f t="shared" si="1"/>
        <v/>
      </c>
      <c r="G70" s="36"/>
    </row>
    <row r="71" spans="1:17" ht="26.45" customHeight="1" x14ac:dyDescent="0.4">
      <c r="B71" s="16">
        <v>54</v>
      </c>
      <c r="C71" s="65"/>
      <c r="D71" s="57"/>
      <c r="E71" s="28"/>
      <c r="F71" s="19" t="str">
        <f t="shared" si="1"/>
        <v/>
      </c>
      <c r="G71" s="36"/>
    </row>
    <row r="72" spans="1:17" ht="26.45" customHeight="1" x14ac:dyDescent="0.4">
      <c r="B72" s="16">
        <v>55</v>
      </c>
      <c r="C72" s="65"/>
      <c r="D72" s="57"/>
      <c r="E72" s="28"/>
      <c r="F72" s="19" t="str">
        <f t="shared" si="1"/>
        <v/>
      </c>
      <c r="G72" s="36"/>
    </row>
    <row r="73" spans="1:17" ht="26.45" customHeight="1" x14ac:dyDescent="0.4">
      <c r="B73" s="16">
        <v>56</v>
      </c>
      <c r="C73" s="65"/>
      <c r="D73" s="57"/>
      <c r="E73" s="28"/>
      <c r="F73" s="19" t="str">
        <f t="shared" si="1"/>
        <v/>
      </c>
      <c r="G73" s="36"/>
    </row>
    <row r="74" spans="1:17" ht="26.45" customHeight="1" x14ac:dyDescent="0.4">
      <c r="B74" s="16">
        <v>57</v>
      </c>
      <c r="C74" s="65"/>
      <c r="D74" s="57"/>
      <c r="E74" s="28"/>
      <c r="F74" s="19" t="str">
        <f t="shared" si="1"/>
        <v/>
      </c>
      <c r="G74" s="36"/>
    </row>
  </sheetData>
  <protectedRanges>
    <protectedRange sqref="E18:E74" name="範囲1"/>
  </protectedRanges>
  <mergeCells count="6">
    <mergeCell ref="B6:B7"/>
    <mergeCell ref="B1:G2"/>
    <mergeCell ref="B3:D3"/>
    <mergeCell ref="F3:G3"/>
    <mergeCell ref="B4:D4"/>
    <mergeCell ref="F4:G4"/>
  </mergeCells>
  <phoneticPr fontId="2"/>
  <dataValidations count="2">
    <dataValidation type="list" allowBlank="1" showInputMessage="1" showErrorMessage="1" prompt="Use the arrow on the right to select." sqref="E18:E74" xr:uid="{D22F0D40-68B4-4739-980B-7538E369BE8D}">
      <formula1>$I$18:$I$28</formula1>
    </dataValidation>
    <dataValidation type="list" allowBlank="1" showInputMessage="1" showErrorMessage="1" prompt="Use the arrow on the right to select." sqref="G18:G74" xr:uid="{633AF5ED-1EE3-4AFF-80EF-71B6A66856B2}">
      <formula1>INDIRECT(E18)</formula1>
    </dataValidation>
  </dataValidations>
  <pageMargins left="0.39370078740157483" right="0.39370078740157483" top="0.35433070866141736" bottom="0.35433070866141736" header="0.31496062992125984" footer="0.31496062992125984"/>
  <pageSetup paperSize="9" scale="8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69</vt:i4>
      </vt:variant>
    </vt:vector>
  </HeadingPairs>
  <TitlesOfParts>
    <vt:vector size="72" baseType="lpstr">
      <vt:lpstr>Application Form</vt:lpstr>
      <vt:lpstr>Participant List</vt:lpstr>
      <vt:lpstr>List-M</vt:lpstr>
      <vt:lpstr>'List-M'!General</vt:lpstr>
      <vt:lpstr>'List-M'!Grade1</vt:lpstr>
      <vt:lpstr>Grade1</vt:lpstr>
      <vt:lpstr>'List-M'!Grade2</vt:lpstr>
      <vt:lpstr>Grade2</vt:lpstr>
      <vt:lpstr>'List-M'!Grade3</vt:lpstr>
      <vt:lpstr>Grade3</vt:lpstr>
      <vt:lpstr>'List-M'!Grade4</vt:lpstr>
      <vt:lpstr>Grade4</vt:lpstr>
      <vt:lpstr>'List-M'!Grade5</vt:lpstr>
      <vt:lpstr>Grade5</vt:lpstr>
      <vt:lpstr>'List-M'!Grade6</vt:lpstr>
      <vt:lpstr>Grade6</vt:lpstr>
      <vt:lpstr>'List-M'!High_School</vt:lpstr>
      <vt:lpstr>High_School</vt:lpstr>
      <vt:lpstr>'List-M'!Junior_High</vt:lpstr>
      <vt:lpstr>Junior_High</vt:lpstr>
      <vt:lpstr>'List-M'!LV_A</vt:lpstr>
      <vt:lpstr>LV_A</vt:lpstr>
      <vt:lpstr>'List-M'!LV_B</vt:lpstr>
      <vt:lpstr>LV_B</vt:lpstr>
      <vt:lpstr>'List-M'!LV_C</vt:lpstr>
      <vt:lpstr>LV_C</vt:lpstr>
      <vt:lpstr>'List-M'!LV_D</vt:lpstr>
      <vt:lpstr>LV_D</vt:lpstr>
      <vt:lpstr>'List-M'!LV_E</vt:lpstr>
      <vt:lpstr>LV_E</vt:lpstr>
      <vt:lpstr>'List-M'!LV_F</vt:lpstr>
      <vt:lpstr>LV_F</vt:lpstr>
      <vt:lpstr>'List-M'!LV_G</vt:lpstr>
      <vt:lpstr>LV_G</vt:lpstr>
      <vt:lpstr>'List-M'!LV_H</vt:lpstr>
      <vt:lpstr>LV_H</vt:lpstr>
      <vt:lpstr>'List-M'!LV_I</vt:lpstr>
      <vt:lpstr>LV_I</vt:lpstr>
      <vt:lpstr>'List-M'!Preschool_Middle</vt:lpstr>
      <vt:lpstr>Preschool_Middle</vt:lpstr>
      <vt:lpstr>'List-M'!Preschool_Older</vt:lpstr>
      <vt:lpstr>Preschool_Older</vt:lpstr>
      <vt:lpstr>'List-M'!Preschool_Younger</vt:lpstr>
      <vt:lpstr>Preschool_Younger</vt:lpstr>
      <vt:lpstr>'Application Form'!Print_Area</vt:lpstr>
      <vt:lpstr>'List-M'!Print_Area</vt:lpstr>
      <vt:lpstr>'Participant List'!Print_Area</vt:lpstr>
      <vt:lpstr>'List-M'!Print_Titles</vt:lpstr>
      <vt:lpstr>'Participant List'!Print_Titles</vt:lpstr>
      <vt:lpstr>引率者の有無</vt:lpstr>
      <vt:lpstr>'List-M'!高校</vt:lpstr>
      <vt:lpstr>高校</vt:lpstr>
      <vt:lpstr>'List-M'!小１</vt:lpstr>
      <vt:lpstr>小１</vt:lpstr>
      <vt:lpstr>'List-M'!小２</vt:lpstr>
      <vt:lpstr>小２</vt:lpstr>
      <vt:lpstr>'List-M'!小３</vt:lpstr>
      <vt:lpstr>小３</vt:lpstr>
      <vt:lpstr>'List-M'!小４</vt:lpstr>
      <vt:lpstr>小４</vt:lpstr>
      <vt:lpstr>'List-M'!小５</vt:lpstr>
      <vt:lpstr>小５</vt:lpstr>
      <vt:lpstr>'List-M'!小６</vt:lpstr>
      <vt:lpstr>小６</vt:lpstr>
      <vt:lpstr>'List-M'!中学</vt:lpstr>
      <vt:lpstr>中学</vt:lpstr>
      <vt:lpstr>'List-M'!年少</vt:lpstr>
      <vt:lpstr>年少</vt:lpstr>
      <vt:lpstr>'List-M'!年中</vt:lpstr>
      <vt:lpstr>年中</vt:lpstr>
      <vt:lpstr>'List-M'!年長</vt:lpstr>
      <vt:lpstr>年長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Makoto Takeuchi</dc:creator>
  <cp:lastModifiedBy>慎 竹内</cp:lastModifiedBy>
  <cp:lastPrinted>2025-08-05T02:37:34Z</cp:lastPrinted>
  <dcterms:created xsi:type="dcterms:W3CDTF">2023-05-30T01:28:50Z</dcterms:created>
  <dcterms:modified xsi:type="dcterms:W3CDTF">2025-09-08T07:05:51Z</dcterms:modified>
</cp:coreProperties>
</file>